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kszkurlat\Desktop\Programy 2026\FRKF 2026\Do publikacji\"/>
    </mc:Choice>
  </mc:AlternateContent>
  <bookViews>
    <workbookView xWindow="0" yWindow="0" windowWidth="22050" windowHeight="9330" tabRatio="925" firstSheet="1" activeTab="1"/>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externalReferences>
    <externalReference r:id="rId22"/>
  </externalReferences>
  <definedNames>
    <definedName name="_xlnm._FilterDatabase" localSheetId="1" hidden="1">WNIOSEK!$A$80:$B$88</definedName>
    <definedName name="_xlnm._FilterDatabase" localSheetId="8" hidden="1">'Zał. 10'!$A$6:$U$24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WNIOSEK!$A$108</definedName>
    <definedName name="Dane_dotyczące_zdolności_realizacyjnej">#REF!</definedName>
    <definedName name="Data_do" localSheetId="1">WNIOSEK!$D$90</definedName>
    <definedName name="Data_do">#REF!</definedName>
    <definedName name="Data_od" localSheetId="1">WNIOSEK!$B$90</definedName>
    <definedName name="Data_od">#REF!</definedName>
    <definedName name="Data_utworzenia_wniosku" localSheetId="1">WNIOSEK!$E$2</definedName>
    <definedName name="Data_utworzenia_wniosku">#REF!</definedName>
    <definedName name="Email" localSheetId="1">WNIOSEK!$B$42</definedName>
    <definedName name="Email">#REF!</definedName>
    <definedName name="Faks" localSheetId="1">WNIOSEK!$D$41</definedName>
    <definedName name="Faks">#REF!</definedName>
    <definedName name="Funkcja_osoby_upoważnionej_1" localSheetId="1">WNIOSEK!$E$33</definedName>
    <definedName name="Funkcja_osoby_upoważnionej_1">#REF!</definedName>
    <definedName name="Funkcja_osoby_upoważnionej_2" localSheetId="1">WNIOSEK!$E$34</definedName>
    <definedName name="Funkcja_osoby_upoważnionej_2">#REF!</definedName>
    <definedName name="Funkcja_osoby_uprawnionej_do_nadzoru_nad_prawidłowością_realizacji_umowy">WNIOSEK!$D$53</definedName>
    <definedName name="Funkcja_osoby_uprawnionej_do_nadzoru_nad_prawidłowością_realizacji_umowy_2">WNIOSEK!$D$54</definedName>
    <definedName name="Funkcja_osoby_uprawnionej_do_nadzoru_nad_prawidłowością_realizacji_umowy_3">WNIOSEK!$D$55</definedName>
    <definedName name="funkcja1" localSheetId="1">WNIOSEK!$D$33</definedName>
    <definedName name="funkcja1">#REF!</definedName>
    <definedName name="funkcja2" localSheetId="1">WNIOSEK!$D$34</definedName>
    <definedName name="funkcja2">#REF!</definedName>
    <definedName name="funkcja3" localSheetId="1">WNIOSEK!$D$35</definedName>
    <definedName name="funkcja3">#REF!</definedName>
    <definedName name="gmina" localSheetId="1">WNIOSEK!$B$38</definedName>
    <definedName name="gmina">#REF!</definedName>
    <definedName name="Imię_osoby_uprawnionej_do_nadzoru_nad_prawidłowością_realizacji_umowy">WNIOSEK!$B$53</definedName>
    <definedName name="Imię_osoby_uprawnionej_do_nadzoru_nad_prawidłowością_realizacji_umowy_2">WNIOSEK!$B$54</definedName>
    <definedName name="Imię_osoby_uprawnionej_do_nadzoru_nad_prawidłowością_realizacji_umowy_3">WNIOSEK!$B$55</definedName>
    <definedName name="Inne_informacje" localSheetId="1">WNIOSEK!$A$121</definedName>
    <definedName name="Inne_informacje">#REF!</definedName>
    <definedName name="kod_pocztowy" localSheetId="1">WNIOSEK!$D$37</definedName>
    <definedName name="kod_pocztowy">#REF!</definedName>
    <definedName name="koszt_razem">WNIOSEK!$C$105</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WNIOSEK!$D$91</definedName>
    <definedName name="kto_BP">WNIOSEK!#REF!</definedName>
    <definedName name="kto_FRKF">WNIOSEK!#REF!</definedName>
    <definedName name="kto_FRKF_KN">WNIOSEK!$B$103</definedName>
    <definedName name="kto_jst">WNIOSEK!$B$98</definedName>
    <definedName name="kto_jst_sponsorzy_inne_źródła">WNIOSEK!$B$98</definedName>
    <definedName name="kto_RFKF_KN">WNIOSEK!$B$103</definedName>
    <definedName name="kto_samorząd_sponsorzy_inne">WNIOSEK!$B$98</definedName>
    <definedName name="kto_sponsor">WNIOSEK!#REF!</definedName>
    <definedName name="kto_sponsorzy_samorząd_inne">WNIOSEK!$B$98</definedName>
    <definedName name="kto_własne">WNIOSEK!$B$97</definedName>
    <definedName name="kto_własne_kwota">WNIOSEK!$B$97</definedName>
    <definedName name="kwota_BP">WNIOSEK!#REF!</definedName>
    <definedName name="kwota_BP_2011_sw">WNIOSEK!$C$25</definedName>
    <definedName name="kwota_BP_2012_sw">WNIOSEK!$C$24</definedName>
    <definedName name="kwota_FRKF_2010_KN_mł_jun">WNIOSEK!$D$24</definedName>
    <definedName name="kwota_FRKF_2011_dz_m" localSheetId="1">WNIOSEK!$C$25</definedName>
    <definedName name="kwota_FRKF_2011_dz_m">#REF!</definedName>
    <definedName name="kwota_FRKF_2011_KN_mł_jun">WNIOSEK!$D$25</definedName>
    <definedName name="kwota_FRKF_2011_son">WNIOSEK!$D$25</definedName>
    <definedName name="kwota_FRKF_2012_dz_m">WNIOSEK!$C$24</definedName>
    <definedName name="kwota_FRKF_2012_son" localSheetId="1">WNIOSEK!$D$24</definedName>
    <definedName name="kwota_FRKF_2012_son">#REF!</definedName>
    <definedName name="kwota_FRKF_KN">WNIOSEK!$C$103</definedName>
    <definedName name="kwota_innych">WNIOSEK!#REF!</definedName>
    <definedName name="kwota_jst">WNIOSEK!$C$98</definedName>
    <definedName name="kwota_sponsorów">WNIOSEK!#REF!</definedName>
    <definedName name="kwota_własnych">WNIOSEK!$C$97</definedName>
    <definedName name="kwota_wniosku">WNIOSEK!#REF!</definedName>
    <definedName name="liczba_innych">WNIOSEK!$B$94</definedName>
    <definedName name="liczba_instruktorów">WNIOSEK!$D$92</definedName>
    <definedName name="liczba_licencji_klubowych">WNIOSEK!$B$81</definedName>
    <definedName name="liczba_licencji_sędziowskich">WNIOSEK!$B$88</definedName>
    <definedName name="liczba_licencji_trenerskich">WNIOSEK!$B$87</definedName>
    <definedName name="liczba_licencji_zawodniczych">WNIOSEK!$B$85</definedName>
    <definedName name="liczba_trenerów">WNIOSEK!$B$93</definedName>
    <definedName name="liczba_wolontariuszy">WNIOSEK!$D$93</definedName>
    <definedName name="liczba_zawodników">WNIOSEK!$B$92</definedName>
    <definedName name="mejcowość_zadania">WNIOSEK!#REF!</definedName>
    <definedName name="miejscowość" localSheetId="1">WNIOSEK!$B$37</definedName>
    <definedName name="miejscowość">#REF!</definedName>
    <definedName name="Miejscowość_złożenia" localSheetId="1">WNIOSEK!$E$3</definedName>
    <definedName name="Miejscowość_złożenia">#REF!</definedName>
    <definedName name="Nazwa_organizacji" localSheetId="1">WNIOSEK!$A$29</definedName>
    <definedName name="Nazwa_organizacji">#REF!</definedName>
    <definedName name="Nazwa_rachunku_FRKF">WNIOSEK!#REF!</definedName>
    <definedName name="nazwa_rachunku1">WNIOSEK!$B$47</definedName>
    <definedName name="Nazwisko_osoby_uprawnionej_do_nadzoru_nad_prawidłowością_realizacji_umowy">WNIOSEK!$C$53</definedName>
    <definedName name="Nazwisko_osoby_uprawnionej_do_nadzoru_nad_prawidłowością_realizacji_umowy_2">WNIOSEK!$C$54</definedName>
    <definedName name="Nazwisko_osoby_uprawnionej_do_nadzoru_nad_prawidłowością_realizacji_umowy_3">WNIOSEK!$C$55</definedName>
    <definedName name="NIP" localSheetId="1">WNIOSEK!$B$44</definedName>
    <definedName name="NIP">#REF!</definedName>
    <definedName name="nr_krs">WNIOSEK!$D$42</definedName>
    <definedName name="Nr_lokalu" localSheetId="1">WNIOSEK!#REF!</definedName>
    <definedName name="Nr_lokalu">#REF!</definedName>
    <definedName name="numer_domu" localSheetId="1">WNIOSEK!$B$40</definedName>
    <definedName name="numer_domu">#REF!</definedName>
    <definedName name="Numer_ewidencyjny" localSheetId="1">WNIOSEK!#REF!</definedName>
    <definedName name="Numer_ewidencyjny">#REF!</definedName>
    <definedName name="numer_lokalu">#REF!</definedName>
    <definedName name="Numer_rachunku_bankowego" localSheetId="1">WNIOSEK!$C$47</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WNIOSEK!$A$1:$E$146</definedName>
    <definedName name="_xlnm.Print_Area" localSheetId="2">'Zał. 1'!$A$1:$F$37</definedName>
    <definedName name="_xlnm.Print_Area" localSheetId="8">'Zał. 10'!$A$1:$T$34</definedName>
    <definedName name="_xlnm.Print_Area" localSheetId="9">'Zał. 11'!$A$1:$I$38</definedName>
    <definedName name="_xlnm.Print_Area" localSheetId="10">'Zał. 12'!$A$1:$AP$71</definedName>
    <definedName name="_xlnm.Print_Area" localSheetId="11">'Zał. 13'!$A$1:$J$22</definedName>
    <definedName name="_xlnm.Print_Area" localSheetId="3">'Zał. 2'!$A$1:$J$43</definedName>
    <definedName name="_xlnm.Print_Area" localSheetId="13">'Zał. 21'!$A$1:$J$43</definedName>
    <definedName name="_xlnm.Print_Area" localSheetId="14">'Zał. 22'!$A$1:$S$41</definedName>
    <definedName name="_xlnm.Print_Area" localSheetId="15">'Zał. 23'!$A$1:$F$38</definedName>
    <definedName name="_xlnm.Print_Area" localSheetId="16">'Zał. 24'!$A$1:$I$35</definedName>
    <definedName name="_xlnm.Print_Area" localSheetId="17">'Zał. 25'!$A$1:$M$26</definedName>
    <definedName name="_xlnm.Print_Area" localSheetId="4">'Zał. 3'!$A$1:$E$37</definedName>
    <definedName name="_xlnm.Print_Area" localSheetId="5">'Zał. 7'!$A$1:$F$45</definedName>
    <definedName name="_xlnm.Print_Area" localSheetId="6">'Zał. 8'!$A$1:$K$22</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WNIOSEK!$D$102</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WNIOSEK!$B$47</definedName>
    <definedName name="Ogólna_nazwa_rachunku">#REF!</definedName>
    <definedName name="osoba_uprawniona_do_nadzoru_nad_prawidłowością_realizacji_umowy">WNIOSEK!$B$53</definedName>
    <definedName name="osoba_uprawniona_do_nadzoru_nad_prawidłowością_realizacji_umowy_1">WNIOSEK!$B$53</definedName>
    <definedName name="osoba_uprawniona_do_nadzoru_nad_prawidłowością_realizacji_umowy_2">WNIOSEK!$B$54</definedName>
    <definedName name="osoba_uprawniona_do_nadzoru_nad_prawidłowością_realizacji_umowy_3">WNIOSEK!$B$55</definedName>
    <definedName name="Powiat" localSheetId="1">WNIOSEK!$D$38</definedName>
    <definedName name="Powiat">#REF!</definedName>
    <definedName name="Przewidywana_kalkulacja_dochodów" localSheetId="1">WNIOSEK!#REF!</definedName>
    <definedName name="Przewidywana_kalkulacja_dochodów">#REF!</definedName>
    <definedName name="regon" localSheetId="1">WNIOSEK!$B$43</definedName>
    <definedName name="regon">#REF!</definedName>
    <definedName name="Sport">WNIOSEK!$B$91</definedName>
    <definedName name="Suma_kwot_środków_BP_sport_wyczynowy">WNIOSEK!$C$26</definedName>
    <definedName name="Suma_kwot_środków_dzieci_i_młodzież" localSheetId="1">WNIOSEK!$C$26</definedName>
    <definedName name="Suma_kwot_środków_dzieci_i_młodzież">#REF!</definedName>
    <definedName name="Suma_kwot_środków_FRKF_KN_mł_jun">WNIOSEK!$D$26</definedName>
    <definedName name="Suma_kwot_środków_osoby_niepełnosprawne" localSheetId="1">WNIOSEK!$D$26</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WNIOSEK!$A$65</definedName>
    <definedName name="Szczegółowy_zakres_rzeczowy_zadania">#REF!</definedName>
    <definedName name="Telefon" localSheetId="1">WNIOSEK!$B$41</definedName>
    <definedName name="Telefon">#REF!</definedName>
    <definedName name="_xlnm.Print_Titles" localSheetId="3">'Zał. 2'!$9:$10</definedName>
    <definedName name="_xlnm.Print_Titles" localSheetId="14">'Zał. 22'!$1:$12</definedName>
    <definedName name="uczestnicy_ogółem">WNIOSEK!$D$94</definedName>
    <definedName name="ulica">#REF!</definedName>
    <definedName name="upoważniona_nazwisko1">WNIOSEK!$C$33</definedName>
    <definedName name="upowżniona_imię_1">WNIOSEK!$B$33</definedName>
    <definedName name="upowżniona_imię_2">WNIOSEK!$B$34</definedName>
    <definedName name="upowżniona_imię_3">WNIOSEK!$B$35</definedName>
    <definedName name="upowżniona_nazwisko2">WNIOSEK!$C$34</definedName>
    <definedName name="upowżniona_nazwisko3">WNIOSEK!$C$35</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WNIOSEK!$H$37:$H$50</definedName>
    <definedName name="województwo" localSheetId="1">WNIOSEK!$B$39</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15" i="10" l="1"/>
  <c r="A19" i="22" s="1"/>
  <c r="A16" i="10"/>
  <c r="A20" i="22" s="1"/>
  <c r="A17" i="10"/>
  <c r="A21" i="22" s="1"/>
  <c r="A18" i="10"/>
  <c r="A22" i="22" s="1"/>
  <c r="A19" i="10"/>
  <c r="A23" i="22" s="1"/>
  <c r="E15" i="7" l="1"/>
  <c r="D94" i="4" l="1"/>
  <c r="I25" i="21" l="1"/>
  <c r="I21" i="21"/>
  <c r="C105" i="4" l="1"/>
  <c r="E10" i="11" l="1"/>
  <c r="H9" i="23"/>
  <c r="D9" i="23"/>
  <c r="E9" i="23"/>
  <c r="D10" i="11"/>
  <c r="H10" i="11"/>
  <c r="I10" i="11"/>
  <c r="J10" i="11"/>
  <c r="K10" i="11"/>
  <c r="L10" i="11"/>
  <c r="M10" i="11"/>
  <c r="B8" i="12"/>
  <c r="C8" i="12"/>
  <c r="D8" i="12"/>
  <c r="E8" i="12"/>
  <c r="F8" i="12"/>
  <c r="H8" i="12"/>
  <c r="I8" i="12"/>
  <c r="J8" i="12"/>
  <c r="L8" i="12"/>
  <c r="M8" i="12"/>
  <c r="O8" i="12"/>
  <c r="P8" i="12"/>
  <c r="W7" i="12"/>
  <c r="W6" i="12"/>
  <c r="B9" i="23"/>
  <c r="B10" i="11"/>
  <c r="J13" i="18"/>
  <c r="J16" i="18"/>
  <c r="J15" i="18"/>
  <c r="J14" i="18"/>
  <c r="F15" i="18"/>
  <c r="F16" i="18"/>
  <c r="F14" i="18"/>
  <c r="F13" i="18"/>
  <c r="F11" i="5"/>
  <c r="F12" i="5"/>
  <c r="F10" i="5"/>
  <c r="F9" i="5"/>
  <c r="I17" i="21" l="1"/>
  <c r="I13" i="21"/>
  <c r="I14" i="21"/>
  <c r="I15" i="21"/>
  <c r="I16" i="21"/>
  <c r="I18" i="21"/>
  <c r="I19" i="21"/>
  <c r="I20" i="21"/>
  <c r="I22" i="21"/>
  <c r="I23" i="21"/>
  <c r="I24" i="21"/>
  <c r="I26" i="21"/>
  <c r="S32" i="19" l="1"/>
  <c r="G31" i="24" l="1"/>
  <c r="I28" i="18" l="1"/>
  <c r="E28" i="18"/>
  <c r="I21" i="18" l="1"/>
  <c r="E21" i="18"/>
  <c r="E17" i="5"/>
  <c r="H12" i="24" l="1"/>
  <c r="H13" i="24"/>
  <c r="H14" i="24"/>
  <c r="H15" i="24"/>
  <c r="H16" i="24"/>
  <c r="H17" i="24"/>
  <c r="H18" i="24"/>
  <c r="H19" i="24"/>
  <c r="H20" i="24"/>
  <c r="H21" i="24"/>
  <c r="H22" i="24"/>
  <c r="H23" i="24"/>
  <c r="H24" i="24"/>
  <c r="H25" i="24"/>
  <c r="H26" i="24"/>
  <c r="H27" i="24"/>
  <c r="H28" i="24"/>
  <c r="H29" i="24"/>
  <c r="H30" i="24"/>
  <c r="H11" i="24"/>
  <c r="H31" i="24" l="1"/>
  <c r="F31" i="24"/>
  <c r="D102" i="4" l="1"/>
  <c r="D101" i="4"/>
  <c r="D100" i="4"/>
  <c r="D99" i="4"/>
  <c r="E22" i="17" l="1"/>
  <c r="D97" i="4" l="1"/>
  <c r="L16" i="23" l="1"/>
  <c r="K49" i="19" l="1"/>
  <c r="K48" i="19"/>
  <c r="K47" i="19"/>
  <c r="K46" i="19"/>
  <c r="K45" i="19"/>
  <c r="D50" i="6" l="1"/>
  <c r="F50" i="6" s="1"/>
  <c r="D49" i="6"/>
  <c r="F49" i="6" s="1"/>
  <c r="D48" i="6"/>
  <c r="F48" i="6" s="1"/>
  <c r="D47" i="6"/>
  <c r="F47" i="6" s="1"/>
  <c r="D46" i="6"/>
  <c r="F46" i="6" s="1"/>
  <c r="I27" i="18" l="1"/>
  <c r="E27" i="18"/>
  <c r="E23" i="18"/>
  <c r="I23" i="18"/>
  <c r="E22" i="18"/>
  <c r="I22" i="18"/>
  <c r="E23" i="5"/>
  <c r="F25" i="5" l="1"/>
  <c r="D25" i="5"/>
  <c r="D13" i="5"/>
  <c r="F13" i="5"/>
  <c r="C13" i="5"/>
  <c r="H29" i="18" l="1"/>
  <c r="G29" i="18"/>
  <c r="J29" i="18"/>
  <c r="F29" i="18"/>
  <c r="D29" i="18"/>
  <c r="C29" i="18"/>
  <c r="C25"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D11" i="20"/>
  <c r="F11" i="20"/>
  <c r="D15" i="20"/>
  <c r="F15" i="20"/>
  <c r="D25" i="20"/>
  <c r="F25" i="20"/>
  <c r="E32" i="19"/>
  <c r="F32" i="19"/>
  <c r="J32" i="19"/>
  <c r="N32" i="19"/>
  <c r="O32" i="19"/>
  <c r="E13" i="18"/>
  <c r="I13" i="18"/>
  <c r="E14" i="18"/>
  <c r="I14" i="18"/>
  <c r="E15" i="18"/>
  <c r="I15" i="18"/>
  <c r="E16" i="18"/>
  <c r="I16" i="18"/>
  <c r="C17" i="18"/>
  <c r="C30" i="18" s="1"/>
  <c r="C33" i="18" s="1"/>
  <c r="D17" i="18"/>
  <c r="D30" i="18" s="1"/>
  <c r="D33" i="18" s="1"/>
  <c r="F17" i="18"/>
  <c r="F30" i="18" s="1"/>
  <c r="F33" i="18" s="1"/>
  <c r="G17" i="18"/>
  <c r="G30" i="18" s="1"/>
  <c r="H17" i="18"/>
  <c r="H30" i="18" s="1"/>
  <c r="H33" i="18" s="1"/>
  <c r="J17" i="18"/>
  <c r="J30" i="18" s="1"/>
  <c r="J33" i="18" s="1"/>
  <c r="E19" i="18"/>
  <c r="I19" i="18"/>
  <c r="E20" i="18"/>
  <c r="I20" i="18"/>
  <c r="E24" i="18"/>
  <c r="I24" i="18"/>
  <c r="E25" i="18"/>
  <c r="I25" i="18"/>
  <c r="E26" i="18"/>
  <c r="I26" i="18"/>
  <c r="E32" i="18"/>
  <c r="I32"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25" i="7"/>
  <c r="E35" i="6"/>
  <c r="F35" i="6"/>
  <c r="J35" i="6"/>
  <c r="E9" i="5"/>
  <c r="E10" i="5"/>
  <c r="E11" i="5"/>
  <c r="E12" i="5"/>
  <c r="C26" i="5"/>
  <c r="G28" i="5" s="1"/>
  <c r="F26" i="5"/>
  <c r="E15" i="5"/>
  <c r="E16" i="5"/>
  <c r="E18" i="5"/>
  <c r="E19" i="5"/>
  <c r="E20" i="5"/>
  <c r="E21" i="5"/>
  <c r="E22" i="5"/>
  <c r="E24" i="5"/>
  <c r="E28" i="5"/>
  <c r="D24" i="4"/>
  <c r="D25" i="4"/>
  <c r="B26" i="4"/>
  <c r="C26" i="4"/>
  <c r="B81" i="4"/>
  <c r="A139" i="4"/>
  <c r="B139" i="4"/>
  <c r="C139" i="4"/>
  <c r="A140" i="4"/>
  <c r="B140" i="4"/>
  <c r="C140" i="4"/>
  <c r="A141" i="4"/>
  <c r="B141" i="4"/>
  <c r="C141" i="4"/>
  <c r="F29" i="20" l="1"/>
  <c r="O11" i="23"/>
  <c r="N13" i="23"/>
  <c r="N16" i="23" s="1"/>
  <c r="D103" i="4"/>
  <c r="D98" i="4"/>
  <c r="E97" i="4" s="1"/>
  <c r="D29" i="20"/>
  <c r="I27" i="21"/>
  <c r="M15" i="22"/>
  <c r="L12" i="22"/>
  <c r="L16" i="22" s="1"/>
  <c r="O14" i="23"/>
  <c r="O12" i="23"/>
  <c r="M16" i="23"/>
  <c r="E25" i="5"/>
  <c r="F27" i="21"/>
  <c r="L16" i="11"/>
  <c r="G33" i="18"/>
  <c r="K33" i="18" s="1"/>
  <c r="K32" i="18"/>
  <c r="M13" i="22"/>
  <c r="I17" i="18"/>
  <c r="E17" i="18"/>
  <c r="C29" i="5"/>
  <c r="E13" i="5"/>
  <c r="J14" i="10"/>
  <c r="M14" i="22"/>
  <c r="O15" i="23"/>
  <c r="E29" i="7"/>
  <c r="K14" i="10"/>
  <c r="E29" i="18"/>
  <c r="I29" i="18"/>
  <c r="AE61" i="15"/>
  <c r="F36" i="8"/>
  <c r="F29" i="5"/>
  <c r="D26" i="5"/>
  <c r="D29" i="5" s="1"/>
  <c r="K16" i="22"/>
  <c r="M16" i="11"/>
  <c r="D26" i="4"/>
  <c r="M16" i="22" l="1"/>
  <c r="G29" i="5"/>
  <c r="O16" i="23"/>
  <c r="I30" i="18"/>
  <c r="I33" i="18" s="1"/>
  <c r="E30" i="18"/>
  <c r="E33" i="18" s="1"/>
  <c r="E26" i="5"/>
  <c r="E29" i="5" s="1"/>
</calcChain>
</file>

<file path=xl/sharedStrings.xml><?xml version="1.0" encoding="utf-8"?>
<sst xmlns="http://schemas.openxmlformats.org/spreadsheetml/2006/main" count="942" uniqueCount="493">
  <si>
    <t>* niepotrzebne skreślić</t>
  </si>
  <si>
    <t>Podpis (czytelny)</t>
  </si>
  <si>
    <t>Stanowisko</t>
  </si>
  <si>
    <t>Nazwisko</t>
  </si>
  <si>
    <t>Imię</t>
  </si>
  <si>
    <t>Osoby upoważnione do reprezentowania wnioskodawcy, składania oświadczeń woli i zaciągania w jego imieniu zobowiązań finansowych.  /zgodnie z pkt IV.2./</t>
  </si>
  <si>
    <t>VIII. Oświadczam(-my), że:</t>
  </si>
  <si>
    <t>VII. Informacja o sytuacji finansowej wnioskodawcy oraz jego zaległych zobowiązaniach finansowych w stosunku do podmiotów publicznoprawnych oraz innych podmiotów</t>
  </si>
  <si>
    <t>pozostałe środki</t>
  </si>
  <si>
    <t>środki publiczne</t>
  </si>
  <si>
    <t>wpłaty i opłaty adresatów zadania</t>
  </si>
  <si>
    <t xml:space="preserve">inne źródła </t>
  </si>
  <si>
    <t>wnioskodawca</t>
  </si>
  <si>
    <t>a) ze środków własnych</t>
  </si>
  <si>
    <t>PLN</t>
  </si>
  <si>
    <t>Kto</t>
  </si>
  <si>
    <t>źródła finansowania</t>
  </si>
  <si>
    <t>Sport:</t>
  </si>
  <si>
    <t>Termin zakończenia:</t>
  </si>
  <si>
    <t>Termin rozpoczęcia:</t>
  </si>
  <si>
    <t>sędziowskie</t>
  </si>
  <si>
    <t>trenerskie</t>
  </si>
  <si>
    <t>klubowe</t>
  </si>
  <si>
    <t>juniorzy</t>
  </si>
  <si>
    <t>młodzieżowcy</t>
  </si>
  <si>
    <t>seniorzy</t>
  </si>
  <si>
    <t>zawodnicze (ogółem)</t>
  </si>
  <si>
    <t>E-mail:</t>
  </si>
  <si>
    <t>Tel:</t>
  </si>
  <si>
    <t>wybierz kraj</t>
  </si>
  <si>
    <t>Funkcja</t>
  </si>
  <si>
    <t xml:space="preserve">Imię </t>
  </si>
  <si>
    <t>zachdniopomorskie</t>
  </si>
  <si>
    <t>wielkopolskie</t>
  </si>
  <si>
    <t>świętokrzyskie</t>
  </si>
  <si>
    <t>śląskie</t>
  </si>
  <si>
    <t>inne</t>
  </si>
  <si>
    <t>pomorskie</t>
  </si>
  <si>
    <t>Europa</t>
  </si>
  <si>
    <t>Nazwa Banku</t>
  </si>
  <si>
    <t>podlaskie</t>
  </si>
  <si>
    <t>Polska i Europa</t>
  </si>
  <si>
    <t>4.    Nazwa banku i nr wydzielonego rachunku bankowego dla realizacji zadania</t>
  </si>
  <si>
    <t>opolskie</t>
  </si>
  <si>
    <t>NIP:   </t>
  </si>
  <si>
    <t>mazowieckie</t>
  </si>
  <si>
    <t>Regon:                       </t>
  </si>
  <si>
    <t>małopolskie</t>
  </si>
  <si>
    <t>Polska</t>
  </si>
  <si>
    <t>łódzkie</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</si>
  <si>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</si>
  <si>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</si>
  <si>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</si>
  <si>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</si>
  <si>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</si>
  <si>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</si>
  <si>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</si>
  <si>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</si>
  <si>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</si>
  <si>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</si>
  <si>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</si>
  <si>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</si>
  <si>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</si>
  <si>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</si>
  <si>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</si>
  <si>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</si>
  <si>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</si>
  <si>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1.  Pełna nazwa wnioskodawcy</t>
  </si>
  <si>
    <t>Razem:</t>
  </si>
  <si>
    <t>zadania dofinansowane z FRKF</t>
  </si>
  <si>
    <t>zadania dofinansowane z budżetu państwa</t>
  </si>
  <si>
    <t>Kwota środków otrzymanych na:</t>
  </si>
  <si>
    <t>Nazwa zadania i działań</t>
  </si>
  <si>
    <t>Program dofinansowania zadań z obszaru wspierania szkolenia sportowego i współzawodnictwa młodzieży</t>
  </si>
  <si>
    <t>Nazwa Programu</t>
  </si>
  <si>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</si>
  <si>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</si>
  <si>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</si>
  <si>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</si>
  <si>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</si>
  <si>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</si>
  <si>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</si>
  <si>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</si>
  <si>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</si>
  <si>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</si>
  <si>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</si>
  <si>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</si>
  <si>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</si>
  <si>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</si>
  <si>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</si>
  <si>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</si>
  <si>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</si>
  <si>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</si>
  <si>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</si>
  <si>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</si>
  <si>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</si>
  <si>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</si>
  <si>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</si>
  <si>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</si>
  <si>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</si>
  <si>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</si>
  <si>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</si>
  <si>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</si>
  <si>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</si>
  <si>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</si>
  <si>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</si>
  <si>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</si>
  <si>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</si>
  <si>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</si>
  <si>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</si>
  <si>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</si>
  <si>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</si>
  <si>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</si>
  <si>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</si>
  <si>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</si>
  <si>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</si>
  <si>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</si>
  <si>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</si>
  <si>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</si>
  <si>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t>
  </si>
  <si>
    <t>- w przypadku planowania większej ilości działań dodać dodatkowy wiersz</t>
  </si>
  <si>
    <t>OGÓŁEM</t>
  </si>
  <si>
    <t>osoby towarzyszące</t>
  </si>
  <si>
    <t>zawodnicy</t>
  </si>
  <si>
    <t>Liczba osób</t>
  </si>
  <si>
    <t xml:space="preserve"> Numer pozycji z zestawienia zbiorczego 
załącznika nr 1</t>
  </si>
  <si>
    <t>Lp.</t>
  </si>
  <si>
    <t>HARMONOGRAM PLANOWANYCH DZIAŁAŃ</t>
  </si>
  <si>
    <t>....................................................</t>
  </si>
  <si>
    <t>Ogółem koszty obsługi zadania</t>
  </si>
  <si>
    <t>b) koszty transportu</t>
  </si>
  <si>
    <t>a) koszty podróży służbowych</t>
  </si>
  <si>
    <t>Pozostałe koszty</t>
  </si>
  <si>
    <t>Pochodne od wynagrodzeń</t>
  </si>
  <si>
    <t>Wynagrodzenia bezosobowe za obsługę zadania</t>
  </si>
  <si>
    <t>Wynagrodzenia osobowe za obsługę zadania</t>
  </si>
  <si>
    <t>c) opłaty bankowe</t>
  </si>
  <si>
    <t>b) wynajem lokalu</t>
  </si>
  <si>
    <t>Usługi obce, w tym:</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</si>
  <si>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</si>
  <si>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</si>
  <si>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</si>
  <si>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</si>
  <si>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</si>
  <si>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</si>
  <si>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</si>
  <si>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</si>
  <si>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</si>
  <si>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</si>
  <si>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</si>
  <si>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</si>
  <si>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</si>
  <si>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</si>
  <si>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</si>
  <si>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</si>
  <si>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</si>
  <si>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Nazwa sprzętu</t>
  </si>
  <si>
    <t>WYKAZ SPRZĘTU SPECJALISTYCZNEGO, SPORTOWEGO I OSOBISTEGO
NA REALIZACJĘ ZADANIA</t>
  </si>
  <si>
    <t>Zleceniobiorca</t>
  </si>
  <si>
    <t>*</t>
  </si>
  <si>
    <t>RAZEM</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</si>
  <si>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</si>
  <si>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</si>
  <si>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</si>
  <si>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</si>
  <si>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</si>
  <si>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</si>
  <si>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</si>
  <si>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</si>
  <si>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WYKAZ DOFINANSOWYWANYCH WYNAGRODZEŃ W ZAKRESIE REALIZACJI ZADANIA</t>
  </si>
  <si>
    <t xml:space="preserve">Razem 
w skali 
-1 miesiąca                           </t>
  </si>
  <si>
    <t>Nazwisko i imię</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</si>
  <si>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</si>
  <si>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</si>
  <si>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</si>
  <si>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</si>
  <si>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</si>
  <si>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</si>
  <si>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</si>
  <si>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</si>
  <si>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</si>
  <si>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</si>
  <si>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</si>
  <si>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WYKAZ SZKOLONYCH ZAWODNIKÓW</t>
  </si>
  <si>
    <t>Sport</t>
  </si>
  <si>
    <t xml:space="preserve">     </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</si>
  <si>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</si>
  <si>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</si>
  <si>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</si>
  <si>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</si>
  <si>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</si>
  <si>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</si>
  <si>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</si>
  <si>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</si>
  <si>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</si>
  <si>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</si>
  <si>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</si>
  <si>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</si>
  <si>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</si>
  <si>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</si>
  <si>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</si>
  <si>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</si>
  <si>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</si>
  <si>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</si>
  <si>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</si>
  <si>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</si>
  <si>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</si>
  <si>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</si>
  <si>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</si>
  <si>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</si>
  <si>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</si>
  <si>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</si>
  <si>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</si>
  <si>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</si>
  <si>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</si>
  <si>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</si>
  <si>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</si>
  <si>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</si>
  <si>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</si>
  <si>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</si>
  <si>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</si>
  <si>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</si>
  <si>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</si>
  <si>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</si>
  <si>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PLAN ORGANIZACJI SZKOLENIA DLA POSZCZEGÓLNYCH KATEGORII WIEKOWYCH, GRUP SZKOLENIOWYCH, SPORTÓW, OŚRODKÓW SZKOLENIOWYCH</t>
  </si>
  <si>
    <t>GRUPA SZKOLENIOWA ....................................................................</t>
  </si>
  <si>
    <r>
      <t xml:space="preserve">PZ </t>
    </r>
    <r>
      <rPr>
        <sz val="12"/>
        <rFont val="Arial CE"/>
        <charset val="238"/>
      </rPr>
      <t xml:space="preserve"> ………………………………………….</t>
    </r>
  </si>
  <si>
    <t>Numer konta bankowego (odrębny dla realizowanego zadania wynikającego z umowy):</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</si>
  <si>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</si>
  <si>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</si>
  <si>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</si>
  <si>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</si>
  <si>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</si>
  <si>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</si>
  <si>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</si>
  <si>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</si>
  <si>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</si>
  <si>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</si>
  <si>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</si>
  <si>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</si>
  <si>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</si>
  <si>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</si>
  <si>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</si>
  <si>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</si>
  <si>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</si>
  <si>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</si>
  <si>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</si>
  <si>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</si>
  <si>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 xml:space="preserve"> Plan po zmianach / Wykonanie*</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</si>
  <si>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</si>
  <si>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</si>
  <si>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</si>
  <si>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</si>
  <si>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</si>
  <si>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</si>
  <si>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</si>
  <si>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</si>
  <si>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WYKAZ DOFINASOWYWANYCH WYNAGRODZEŃ W KOSZTACH POŚREDNICH - PLAN PO ZMIANACH/WYKONANIE*</t>
  </si>
  <si>
    <t>Nazwa firmy lub nazwisko i imię wystawcy rach./faktury i adres</t>
  </si>
  <si>
    <t>Data 
zapłaty</t>
  </si>
  <si>
    <t>Data wystawienia</t>
  </si>
  <si>
    <t>Numer faktury/rachunku</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</si>
  <si>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</si>
  <si>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</si>
  <si>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</si>
  <si>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</si>
  <si>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</si>
  <si>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</si>
  <si>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</si>
  <si>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</si>
  <si>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</si>
  <si>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</si>
  <si>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</si>
  <si>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</si>
  <si>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</si>
  <si>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</si>
  <si>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</si>
  <si>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</si>
  <si>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</si>
  <si>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</si>
  <si>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</si>
  <si>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</si>
  <si>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</si>
  <si>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</si>
  <si>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</si>
  <si>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</si>
  <si>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</si>
  <si>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</si>
  <si>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</si>
  <si>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</si>
  <si>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 xml:space="preserve">Bezosobowy fundusz płac wraz z pochodnymi </t>
  </si>
  <si>
    <t>Ubezpieczenie sprzętu sportowego,
(zakupionego w ramach realizacji zadania)</t>
  </si>
  <si>
    <t>III. Koszty obsługi szkolenia</t>
  </si>
  <si>
    <t>Dyrektor Sportowy/Kierownik Wyszkolenia*: ............................</t>
  </si>
  <si>
    <t>- usługa w ramach działalności gospaderczej</t>
  </si>
  <si>
    <t>- umowa z bezosobowego funduszu płac</t>
  </si>
  <si>
    <t>kontrakt</t>
  </si>
  <si>
    <t>zlecenie</t>
  </si>
  <si>
    <t>dz. gosp.</t>
  </si>
  <si>
    <t>Zakup i obsługa sprzętu sportowego i specjalistycznego</t>
  </si>
  <si>
    <t>Ubezpieczenie zawodników i trenerów</t>
  </si>
  <si>
    <t>Działalność gospodarcza (związana z realizacją procesu szkolenia sportowego)</t>
  </si>
  <si>
    <t xml:space="preserve">Razem w skali  -1 rok </t>
  </si>
  <si>
    <t>środki z FRKF</t>
  </si>
  <si>
    <t>Czy zatrudniony w innym programie MSiT?
Tak/Nie</t>
  </si>
  <si>
    <t>Ilość</t>
  </si>
  <si>
    <t>Zał. Nr 29</t>
  </si>
  <si>
    <t>SPRAWOZDANIE OPISOWE CZĘŚCIOWE/KOŃCOWE Z WYKONANIA ZADANIA PUBLICZNEGO</t>
  </si>
  <si>
    <t>Opis /
zgodnie z katalogiem kosztów</t>
  </si>
  <si>
    <t>Lekarze / fizjoterapeuci / dietetycy/psychologowie</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</si>
  <si>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</si>
  <si>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</si>
  <si>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</si>
  <si>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</si>
  <si>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</si>
  <si>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</si>
  <si>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</si>
  <si>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</si>
  <si>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</si>
  <si>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</si>
  <si>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</si>
  <si>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Suplementy diety, odżywki itp.</t>
  </si>
  <si>
    <t>Łączne wynagrodzenie miesięczne/roczne* otrzymywane w ramach innych programów MSiT
/w złotych/</t>
  </si>
  <si>
    <t>* - niepotrzebne skreślić</t>
  </si>
  <si>
    <t>3 (MP/PP)</t>
  </si>
  <si>
    <t>3 (ZK)</t>
  </si>
  <si>
    <t xml:space="preserve">Miejsce akcji zgodnie z jej realizacją
 (miejsowość) </t>
  </si>
  <si>
    <t>Kraj realizacji akcji</t>
  </si>
  <si>
    <t>Czy w COS?</t>
  </si>
  <si>
    <t>Tak</t>
  </si>
  <si>
    <t>Nie</t>
  </si>
  <si>
    <t>Miejsce akcji zgodnie z jej realizacją (miejscowość)</t>
  </si>
  <si>
    <t>Czy COS?</t>
  </si>
  <si>
    <t>Wymiar etatu któremu odpowiada czas pracy przy realizacji zadań wynikających z umowy</t>
  </si>
  <si>
    <t>m</t>
  </si>
  <si>
    <t>k</t>
  </si>
  <si>
    <t>Plan zgodnie z umową/aneksem*</t>
  </si>
  <si>
    <t>Plan zgodnie z umową /aneksem*</t>
  </si>
  <si>
    <t>Nazwisko i imię**</t>
  </si>
  <si>
    <t>Wspieranie szkolenia sportowego i współzawodnictwa młodzieży - szkolenie w Szkole Mistrzostwa Sportowego/Niepublicznej Szkole Mistrzostwa Sportowego/Ośrodku Szkolenia Sportowego Młodzieży</t>
  </si>
  <si>
    <t>juniorzy mł. (kadeci)</t>
  </si>
  <si>
    <t>Dyrektor Sportowy/Kierownik Wyszkolenia*   ...................................</t>
  </si>
  <si>
    <t>Czy zatrudniony
w ramach innego zadania publicznego zleconego przez Ministra?
Tak/Nie</t>
  </si>
  <si>
    <t>Łączne wynagrodzenie miesięczne/roczne* otrzymywane w ramach innych zadań publicznych zleconych przez Ministra /w złotych/</t>
  </si>
  <si>
    <t>Łączne wynagrodzenie miesięczne/roczne* otrzymywane w ramach innych zadań publicznych zleconych przez Ministra
/w złotych/</t>
  </si>
  <si>
    <t>DSW</t>
  </si>
  <si>
    <t>PLAN PO ZMIANACH - HARMONOGRAM PLANOWANYCH DZIAŁAŃ</t>
  </si>
  <si>
    <t>Polska i zagranica</t>
  </si>
  <si>
    <t>W przypadku zmiany liczby osób lub zmiany stawek dla zatrudnianej osoby należy wstawić dodatkowy wiersz z zachowaniem zapisanych w komórkach funkcji.</t>
  </si>
  <si>
    <t xml:space="preserve">Trener SMS/NSMS/OSSM* (główny lub koordynator)  .................................... </t>
  </si>
  <si>
    <t>Trener SMS/NSMS/OSSM*(główny lub koordynator): .....................</t>
  </si>
  <si>
    <t>wkład osobowy</t>
  </si>
  <si>
    <t>c)  ze środków FRKF</t>
  </si>
  <si>
    <t>b) z budżetów jednostek samorządu terytorialnego, od sponsorów, z innych źródeł oraz wpłaty i opłaty adresatów, wkład osobowy</t>
  </si>
  <si>
    <t>zgrupowanie stacjon.</t>
  </si>
  <si>
    <t>styczeń</t>
  </si>
  <si>
    <t>luty</t>
  </si>
  <si>
    <t>marzec</t>
  </si>
  <si>
    <t>kwiecień</t>
  </si>
  <si>
    <t>maj</t>
  </si>
  <si>
    <t>czerwiec</t>
  </si>
  <si>
    <t>lipiec</t>
  </si>
  <si>
    <t>sierpień</t>
  </si>
  <si>
    <t>wrzesień</t>
  </si>
  <si>
    <t>październik</t>
  </si>
  <si>
    <t>listopad</t>
  </si>
  <si>
    <t>grudzień</t>
  </si>
  <si>
    <t>ZADANIA WYNIKOWE  NA  ROK  2025</t>
  </si>
  <si>
    <t xml:space="preserve">III.  Informacje o dofinansowaniu ze środków budżetu państwa oraz ze środków FRKF w ramach programów realizowanych z DSW </t>
  </si>
  <si>
    <t>II.      Szczegółowa nazwa zadania</t>
  </si>
  <si>
    <t>I.      Podstawa prawna wystąpienia o środki finansowe</t>
  </si>
  <si>
    <t xml:space="preserve">łącznie </t>
  </si>
  <si>
    <t>IV.  Informacje o wnioskodawcy</t>
  </si>
  <si>
    <t>2.  Osoby upoważnione do reprezentowania wnioskodawcy, składania oświadczeń woli i zaciągania w jego imieniu zobowiązań finansowych</t>
  </si>
  <si>
    <t>3.    Adres</t>
  </si>
  <si>
    <t>Nr KRS:</t>
  </si>
  <si>
    <t>Data wystawienia odpisu KRS:</t>
  </si>
  <si>
    <t>Nr rachunku bankowego</t>
  </si>
  <si>
    <t>5.   Osoby uprawnione do nadzoru nad prawidłowością realizacji umowy</t>
  </si>
  <si>
    <t>6.   Dane kontaktowe osób uprawnionych do nadzoru nad prawidłowością realizacji umowy zgodnie z pkt 5</t>
  </si>
  <si>
    <t>V. Zakres zadania i jego charakterystyka</t>
  </si>
  <si>
    <t>1.   Szczegółowy zakres rzeczowy zadania publicznego (uwzględnić należy liczbę posiadanych licencji zawodniczych, trenerskich, sędziowskich i klubowych)</t>
  </si>
  <si>
    <t>2.    Termin, miejsce realizacji zadania zleconego i liczba wszystkich uczestników oraz rodzaj sportu</t>
  </si>
  <si>
    <t>Liczba zawodników:</t>
  </si>
  <si>
    <t>Liczba osób współpracujących:</t>
  </si>
  <si>
    <t>Miejsce:</t>
  </si>
  <si>
    <t>Liczba szkoleniowców:</t>
  </si>
  <si>
    <t>Liczba wolontariuszy:</t>
  </si>
  <si>
    <t>Liczba uczestników ogółem objętych dofinansowaniem:</t>
  </si>
  <si>
    <t>3.    Przewidywane koszty realizacji zadania z wyszczególnieniem źródeł finansowania</t>
  </si>
  <si>
    <t>całkowity przewidywany koszt realizacji zadania (PLN):</t>
  </si>
  <si>
    <t>Wspieranie szkolenia sportowego i współzawodnictwa młodzieży - szkolenie w Szkole Mistrzostwa Sportowego/Niepublicznej Szkole Mistrzostwa Sportowego/Ośrodku Szkolenia Sportowego Młodzieży*</t>
  </si>
  <si>
    <t>c) inne, po akceptacji Dyrektora DSW</t>
  </si>
  <si>
    <t>Czy zatrudniony w ramach innego zadania publicznego zleconego przez Ministra?
Tak/Nie</t>
  </si>
  <si>
    <t>* niewłaściwe skleślić</t>
  </si>
  <si>
    <t>Konkurencja, kat. wagowa, osada lub styl**</t>
  </si>
  <si>
    <t>Kategoria wiekowa***</t>
  </si>
  <si>
    <t>Okres szkolenia****</t>
  </si>
  <si>
    <t>**** uzupełnić tylko wtedy, kiedy zawodnik nie jest objęty szkoleniem całorocznym</t>
  </si>
  <si>
    <t>*** kategorie wiekowe:młodzik, junior młodszy (kadet), junior, młodzieżowiec</t>
  </si>
  <si>
    <t>Forma zatrudnienia**</t>
  </si>
  <si>
    <t>- kontrakt lub umowa o pracę</t>
  </si>
  <si>
    <t>Kierownik Wyszkolenia/Dyrektor Sportowy</t>
  </si>
  <si>
    <t>Kwota 
(koszt całkowity)</t>
  </si>
  <si>
    <t>Kwota             (środki własne 
i z innych źródeł)</t>
  </si>
  <si>
    <t>Kwota             (środki FRKF)</t>
  </si>
  <si>
    <r>
      <t>Inne wyłącznie związane z bezpośrednią realizacją zadań</t>
    </r>
    <r>
      <rPr>
        <sz val="10"/>
        <color indexed="8"/>
        <rFont val="Arial CE"/>
        <charset val="238"/>
      </rPr>
      <t>**</t>
    </r>
  </si>
  <si>
    <t>OD                    (RRRR-MM-DD)</t>
  </si>
  <si>
    <t>DO                    (RRRR-MM-DD)</t>
  </si>
  <si>
    <t>Okres 
zatrudnienia
(w miesiącach)</t>
  </si>
  <si>
    <r>
      <t>PZ</t>
    </r>
    <r>
      <rPr>
        <sz val="10"/>
        <rFont val="Arial CE"/>
        <charset val="238"/>
      </rPr>
      <t>……………………..</t>
    </r>
  </si>
  <si>
    <t>Wnioskodawca / Zleceniobiorca*</t>
  </si>
  <si>
    <t xml:space="preserve">        Wnioskodawca / Zleceniobiorca*</t>
  </si>
  <si>
    <t xml:space="preserve">         Wnioskodawca / Zleceniobiorca*</t>
  </si>
  <si>
    <t xml:space="preserve"> Załącznik nr 1 do wniosku/umowy* …..................................</t>
  </si>
  <si>
    <t>Załącznik nr 2 do wniosku/umowy* …....................................</t>
  </si>
  <si>
    <t xml:space="preserve"> Załącznik nr 3 do wniosku/umowy* …......................................</t>
  </si>
  <si>
    <t xml:space="preserve"> Załącznik nr 7 do wniosku/umowy* …...................................</t>
  </si>
  <si>
    <t xml:space="preserve"> Załącznik nr 8 do wniosku/umowy* …........................................</t>
  </si>
  <si>
    <t>Załącznik nr 9 do wniosku/umowy* …................................</t>
  </si>
  <si>
    <t>Załącznik nr 10 do wniosku/umowy* …....................................</t>
  </si>
  <si>
    <r>
      <t>Uwaga!</t>
    </r>
    <r>
      <rPr>
        <i/>
        <sz val="14"/>
        <color indexed="8"/>
        <rFont val="Arial CE"/>
        <charset val="238"/>
      </rPr>
      <t xml:space="preserve"> W przypadku podania nieprawdziwych informacji nt. środków przyznanych przez inne instytucje, Minister zastrzega sobie prawo do żądania zwrotu przyznanych środków.</t>
    </r>
  </si>
  <si>
    <t>Załącznik nr 11 do wniosku/umowy* ….......................................................</t>
  </si>
  <si>
    <r>
      <t>*</t>
    </r>
    <r>
      <rPr>
        <i/>
        <sz val="9"/>
        <rFont val="Arial"/>
        <family val="2"/>
        <charset val="238"/>
      </rPr>
      <t xml:space="preserve"> niewłaściwe skreślić</t>
    </r>
  </si>
  <si>
    <t>** formy zatrudnienia:</t>
  </si>
  <si>
    <t xml:space="preserve">      Wnioskodawca / Zleceniobiorca*</t>
  </si>
  <si>
    <t>Załącznik nr 12 do wniosku/umowy* .......................................................</t>
  </si>
  <si>
    <t>Załącznik nr 13 do wniosku/umowy* …............................................</t>
  </si>
  <si>
    <t>Załącznik nr 15 do wniosku/umowy* ….................................</t>
  </si>
  <si>
    <t>Załącznik nr 21 do umowy: …..........................................</t>
  </si>
  <si>
    <t>Załącznik nr 22 do umowy: …..............................................</t>
  </si>
  <si>
    <t xml:space="preserve"> Załącznik nr 23 do umowy: …............................................</t>
  </si>
  <si>
    <t xml:space="preserve"> Załącznik nr 24 do umowy: ….............................................</t>
  </si>
  <si>
    <t xml:space="preserve"> Załącznik nr 25 do umowy: …...........................................</t>
  </si>
  <si>
    <t xml:space="preserve"> Załącznik nr 26 do umowy: ….........................................................</t>
  </si>
  <si>
    <t>Załącznik nr 28 do umowy: …............................................</t>
  </si>
  <si>
    <t>* niewłaściwe skleśić</t>
  </si>
  <si>
    <t xml:space="preserve">* niewłaściwe skreślić
</t>
  </si>
  <si>
    <t>(sporządzić dla poz. 1-4 załącznika nr 1)</t>
  </si>
  <si>
    <t>(do poz. 15 załącznika nr 1)</t>
  </si>
  <si>
    <t>(do poz. 7 załącznika nr 1)</t>
  </si>
  <si>
    <t>(do poz. 9-11 załącznika nr 1)</t>
  </si>
  <si>
    <t>(do poz. 3-5 załącznika nr 3)</t>
  </si>
  <si>
    <t>(sporządzić dla poz. 1-4 załącznika nr 21)</t>
  </si>
  <si>
    <t>(do poz. 15 załącznika nr 21)</t>
  </si>
  <si>
    <t>(do poz. 7 załącznika nr 21)</t>
  </si>
  <si>
    <t xml:space="preserve">(do poz. 9-11 załącznika nr 21) </t>
  </si>
  <si>
    <t>(do poz. 3-5 załącznika nr 23)</t>
  </si>
  <si>
    <t>(wpisać zakres kosztów zadania z załącznika nr 21 - wykonanie)</t>
  </si>
  <si>
    <t>Procent dotacji</t>
  </si>
  <si>
    <t>2. Podmiot nie zalega z płatnościami wobec Ministerstwa Sportu i Turystyki nie zalega z uiszczaniem podatków, opłat lub składek na ubezpieczenia społeczne lub zdrowotne, z wyjątkiem przypadków gdy uzyskał on przewidziane prawem zwolnienie, odroczenie, rozłożenie na raty zaległych płatności lub wstrzymanie w całości wykonania decyzji właściwego organu.</t>
  </si>
  <si>
    <t>1. Wszystkie podane we wniosku informacje są zgodne z aktualnym stanem prawnym i faktycznym.</t>
  </si>
  <si>
    <t>4. Dane przedstawione we wniosku są zgodne z aktualnym, obowiązującym na dzień składania wniosku Krajowym Rejestrem Sądowym.</t>
  </si>
  <si>
    <t>Razem (poz. 1-4)</t>
  </si>
  <si>
    <t>Razem (poz. 5-14)</t>
  </si>
  <si>
    <t>Razem (poz. 1-14)</t>
  </si>
  <si>
    <t>OGÓŁEM (poz. 1-15)</t>
  </si>
  <si>
    <t>Razem koszty bezpośrednie (poz. 1-14)</t>
  </si>
  <si>
    <t>liczba licencji 
na dzień 31 października 2025 r.</t>
  </si>
  <si>
    <t>rok 2025</t>
  </si>
  <si>
    <r>
      <t>na  rok</t>
    </r>
    <r>
      <rPr>
        <b/>
        <sz val="10"/>
        <rFont val="Arial CE"/>
        <charset val="238"/>
      </rPr>
      <t xml:space="preserve">  - </t>
    </r>
    <r>
      <rPr>
        <sz val="10"/>
        <rFont val="Arial CE"/>
        <charset val="238"/>
      </rPr>
      <t xml:space="preserve"> </t>
    </r>
    <r>
      <rPr>
        <b/>
        <sz val="10"/>
        <rFont val="Arial CE"/>
        <charset val="238"/>
      </rPr>
      <t>2026</t>
    </r>
  </si>
  <si>
    <t>ZADANIA WYNIKOWE  NA  ROK  2026</t>
  </si>
  <si>
    <t>d) koszty usługi księgowej</t>
  </si>
  <si>
    <t>f) inne, po akceptacji Dyrektora DSW</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</si>
  <si>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</si>
  <si>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VI. Inne informacje – ważne zdaniem wnioskodawcy dla wykazania celowości zadania</t>
  </si>
  <si>
    <t>Rodzaj licencji *</t>
  </si>
  <si>
    <t>* - licencji lub innego dokumentu umożliwiajacego udział we współzawodnictwie sportowym organizowanym przez oferenta, prowadzenie działalności trenerskiej, prowadzenie klubu sportowego
 - nie dotyczy sportu osób niepełnosprawnych</t>
  </si>
  <si>
    <t>Stanowisko**</t>
  </si>
  <si>
    <t>Nazwisko i imię***</t>
  </si>
  <si>
    <t>Łączne wynagrodzenie miesięczne/roczne**** otrzymywane w ramach innych zadań publicznych zleconych przez Ministra
/w złotych/</t>
  </si>
  <si>
    <t>Sparingpartnerzy*****</t>
  </si>
  <si>
    <t xml:space="preserve">w terminie od ………………. 2026 r. do ……………… 2026 r. </t>
  </si>
  <si>
    <t xml:space="preserve">na okres od ………………. 2026 r. do ……………… 2026 r. </t>
  </si>
  <si>
    <t>Kadra szkoleniowa:</t>
  </si>
  <si>
    <t>Osoby współpracujące:</t>
  </si>
  <si>
    <t>Sport  ....................................................</t>
  </si>
  <si>
    <t>Konkurencja ..................................................................</t>
  </si>
  <si>
    <t>Miejsce</t>
  </si>
  <si>
    <t>Starty główne (MŚ, ME, MP, OOM itp.)</t>
  </si>
  <si>
    <t>Uwagi</t>
  </si>
  <si>
    <t>Liczba zakwalifikowanych zawodników do reprezentacji na międzynarodowe imprezy mistrzowskie lub lokata w krajowych imprezach mistrzowskich</t>
  </si>
  <si>
    <t>Łączne wynagrodzenie miesięczne/roczne**** otrzymywane w ramach innych zadań publicznych zleconych przez Ministra /w złotych/</t>
  </si>
  <si>
    <t>c) koszty konserwacji urządzeń biurowych i środków transportu związanych z realizacją zadania</t>
  </si>
  <si>
    <t>a) koszty łączności i korespondencji</t>
  </si>
  <si>
    <t>e) koszty usług informatycznych w tym m.in.: utworzenia, utrzymania, modyfikacji strony WWW - do publikacji informacji związanych z realizowanym zadaniem</t>
  </si>
  <si>
    <t>5.  Efekty rzeczowe przewidywane w trakcie realizacji zadania (m.in. liczba zawodników powołanych do kadry narodowej, liczba zakwalifikowanych zawodników do reprezentacji na międzynarodowe imprezy mistrzowskie lub lokaty w krajowych imprezach mistrzowskich)</t>
  </si>
  <si>
    <t>rok 2024</t>
  </si>
  <si>
    <t>3. Zapoznałem się z treścią „Programu dofinansowania zadań z obszaru wspierania szkolenia sportowego i współzawodnictwa młodzieży” ogłoszonego przez Ministra Sportu i Turystyki w dniu 23 grudnia 2025 r.</t>
  </si>
  <si>
    <t>art. 86 ust. 4 ustawy z dnia 19 listopada 2009 r. o grach hazardowych (Dz. U. z 2025 r. poz. 595) oraz § 3 i § 9  rozporządzenia Ministra Sportu i Turystyki z dnia 27 listopada 2024 r. w sprawie przekazywania środków z Funduszu Rozwoju Kultury Fizycznej (Dz. U. z 2024 r. poz. 1753 oraz z 2025 r. poz. 1240, poz. 1634)</t>
  </si>
  <si>
    <t>Nazwa klubu (zgodna z SSM)</t>
  </si>
  <si>
    <t xml:space="preserve">** w zależności od specyfiki sportu; zgodne z SSM lub przepisami właściwego pzs </t>
  </si>
  <si>
    <t>Planowane efekty rzeczowe szkolenia (np. miejsca 1-3, 4-8, 9-16, 17-32, udział)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</si>
</sst>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43" formatCode="_-* #,##0.00_-;\-* #,##0.00_-;_-* &quot;-&quot;??_-;_-@_-"/>
    <numFmt numFmtId="164" formatCode="#,##0.00\ &quot;zł&quot;"/>
    <numFmt numFmtId="165" formatCode="000\-000\-00\-00"/>
    <numFmt numFmtId="166" formatCode="00\-000"/>
    <numFmt numFmtId="167" formatCode="yyyy\-mm\-dd;@"/>
  </numFmts>
  <fonts count="82">
    <font>
      <sz val="11"/>
      <color theme="1"/>
      <name val="Calibri"/>
      <family val="2"/>
      <charset val="238"/>
      <scheme val="minor"/>
    </font>
    <font>
      <sz val="11"/>
      <color indexed="8"/>
      <name val="Calibri"/>
      <family val="2"/>
      <charset val="238"/>
    </font>
    <font>
      <sz val="11"/>
      <color indexed="8"/>
      <name val="Czcionka tekstu podstawowego"/>
      <family val="2"/>
      <charset val="238"/>
    </font>
    <font>
      <b/>
      <sz val="12"/>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sz val="11"/>
      <name val="Arial"/>
      <family val="2"/>
      <charset val="238"/>
    </font>
    <font>
      <sz val="8"/>
      <color theme="1"/>
      <name val="Arial CE"/>
      <charset val="238"/>
    </font>
    <font>
      <sz val="12"/>
      <name val="Arial CE"/>
      <charset val="238"/>
    </font>
    <font>
      <b/>
      <sz val="10"/>
      <name val="Arial CE"/>
      <charset val="238"/>
    </font>
    <font>
      <sz val="9"/>
      <name val="Arial CE"/>
      <charset val="238"/>
    </font>
    <font>
      <b/>
      <i/>
      <sz val="10"/>
      <name val="Arial CE"/>
      <charset val="238"/>
    </font>
    <font>
      <b/>
      <sz val="12"/>
      <name val="Arial CE"/>
      <charset val="238"/>
    </font>
    <font>
      <b/>
      <sz val="9"/>
      <name val="Arial CE"/>
      <charset val="238"/>
    </font>
    <font>
      <i/>
      <sz val="10"/>
      <name val="Arial CE"/>
      <charset val="238"/>
    </font>
    <font>
      <b/>
      <sz val="10"/>
      <name val="Arial"/>
      <family val="2"/>
      <charset val="238"/>
    </font>
    <font>
      <sz val="9"/>
      <name val="Arial"/>
      <family val="2"/>
      <charset val="238"/>
    </font>
    <font>
      <sz val="10"/>
      <name val="Arial"/>
      <family val="2"/>
      <charset val="238"/>
    </font>
    <font>
      <sz val="8"/>
      <name val="Arial"/>
      <family val="2"/>
      <charset val="238"/>
    </font>
    <font>
      <i/>
      <sz val="8"/>
      <name val="Arial"/>
      <family val="2"/>
      <charset val="238"/>
    </font>
    <font>
      <i/>
      <sz val="11"/>
      <name val="Arial"/>
      <family val="2"/>
      <charset val="238"/>
    </font>
    <font>
      <b/>
      <u/>
      <sz val="8"/>
      <name val="Arial"/>
      <family val="2"/>
      <charset val="238"/>
    </font>
    <font>
      <sz val="7.5"/>
      <name val="Arial"/>
      <family val="2"/>
      <charset val="238"/>
    </font>
    <font>
      <vertAlign val="superscript"/>
      <sz val="7.5"/>
      <name val="Arial"/>
      <family val="2"/>
      <charset val="238"/>
    </font>
    <font>
      <sz val="13"/>
      <name val="Arial"/>
      <family val="2"/>
      <charset val="238"/>
    </font>
    <font>
      <i/>
      <sz val="10"/>
      <name val="Arial"/>
      <family val="2"/>
      <charset val="238"/>
    </font>
    <font>
      <sz val="11"/>
      <name val="Times New Roman"/>
      <family val="1"/>
      <charset val="238"/>
    </font>
    <font>
      <sz val="10"/>
      <name val="Times New Roman"/>
      <family val="1"/>
      <charset val="238"/>
    </font>
    <font>
      <i/>
      <sz val="9"/>
      <name val="Arial"/>
      <family val="2"/>
      <charset val="238"/>
    </font>
    <font>
      <b/>
      <sz val="11"/>
      <name val="Arial"/>
      <family val="2"/>
      <charset val="238"/>
    </font>
    <font>
      <b/>
      <sz val="11"/>
      <name val="Arial CE"/>
      <charset val="238"/>
    </font>
    <font>
      <sz val="10"/>
      <name val="Arial CE"/>
      <family val="2"/>
      <charset val="238"/>
    </font>
    <font>
      <sz val="10"/>
      <color indexed="9"/>
      <name val="Arial CE"/>
      <family val="2"/>
      <charset val="238"/>
    </font>
    <font>
      <b/>
      <sz val="10"/>
      <color indexed="9"/>
      <name val="Arial CE"/>
      <family val="2"/>
      <charset val="238"/>
    </font>
    <font>
      <b/>
      <sz val="10"/>
      <color indexed="8"/>
      <name val="Arial CE"/>
      <family val="2"/>
      <charset val="238"/>
    </font>
    <font>
      <b/>
      <sz val="14"/>
      <name val="Arial CE"/>
      <charset val="238"/>
    </font>
    <font>
      <sz val="14"/>
      <name val="Arial CE"/>
      <charset val="238"/>
    </font>
    <font>
      <sz val="10"/>
      <name val="Arial CE"/>
    </font>
    <font>
      <sz val="9"/>
      <name val="Arial CE"/>
    </font>
    <font>
      <sz val="8"/>
      <name val="Arial CE"/>
    </font>
    <font>
      <sz val="11"/>
      <color theme="1"/>
      <name val="Czcionka tekstu podstawowego"/>
      <family val="2"/>
      <charset val="238"/>
    </font>
    <font>
      <sz val="10"/>
      <color rgb="FFFF0000"/>
      <name val="Arial CE"/>
      <charset val="238"/>
    </font>
    <font>
      <u/>
      <sz val="11"/>
      <color theme="10"/>
      <name val="Calibri"/>
      <family val="2"/>
      <charset val="238"/>
      <scheme val="minor"/>
    </font>
    <font>
      <b/>
      <u/>
      <sz val="11"/>
      <color theme="10"/>
      <name val="Calibri"/>
      <family val="2"/>
      <charset val="238"/>
      <scheme val="minor"/>
    </font>
    <font>
      <sz val="10"/>
      <color theme="0" tint="-0.34998626667073579"/>
      <name val="Arial CE"/>
      <charset val="238"/>
    </font>
    <font>
      <b/>
      <sz val="10"/>
      <color theme="0" tint="-0.34998626667073579"/>
      <name val="Arial CE"/>
      <charset val="238"/>
    </font>
    <font>
      <b/>
      <sz val="10"/>
      <color rgb="FFFF0000"/>
      <name val="Arial CE"/>
      <charset val="238"/>
    </font>
    <font>
      <b/>
      <sz val="10"/>
      <color theme="0" tint="-0.499984740745262"/>
      <name val="Arial CE"/>
      <charset val="238"/>
    </font>
    <font>
      <sz val="10"/>
      <color theme="0" tint="-0.499984740745262"/>
      <name val="Arial CE"/>
      <charset val="238"/>
    </font>
    <font>
      <sz val="10"/>
      <color theme="0"/>
      <name val="Arial CE"/>
      <charset val="238"/>
    </font>
    <font>
      <b/>
      <sz val="10"/>
      <color theme="0"/>
      <name val="Arial CE"/>
      <charset val="238"/>
    </font>
    <font>
      <b/>
      <u/>
      <sz val="10"/>
      <name val="Arial CE"/>
      <charset val="238"/>
    </font>
    <font>
      <sz val="11"/>
      <color theme="1"/>
      <name val="Calibri"/>
      <family val="2"/>
      <charset val="238"/>
      <scheme val="minor"/>
    </font>
    <font>
      <sz val="10"/>
      <color indexed="8"/>
      <name val="Arial CE"/>
      <charset val="238"/>
    </font>
    <font>
      <sz val="10"/>
      <color theme="1"/>
      <name val="Calibri"/>
      <family val="2"/>
      <charset val="238"/>
      <scheme val="minor"/>
    </font>
    <font>
      <b/>
      <sz val="10"/>
      <name val="Arial CE"/>
      <family val="2"/>
      <charset val="238"/>
    </font>
    <font>
      <sz val="11"/>
      <color theme="1"/>
      <name val="Arial CE"/>
      <charset val="238"/>
    </font>
    <font>
      <sz val="12"/>
      <color theme="1"/>
      <name val="Arial CE"/>
      <charset val="238"/>
    </font>
    <font>
      <sz val="12"/>
      <color indexed="8"/>
      <name val="Arial CE"/>
      <charset val="238"/>
    </font>
    <font>
      <u/>
      <sz val="10"/>
      <color indexed="8"/>
      <name val="Arial CE"/>
      <charset val="238"/>
    </font>
    <font>
      <b/>
      <sz val="12"/>
      <color indexed="8"/>
      <name val="Arial CE"/>
      <charset val="238"/>
    </font>
    <font>
      <b/>
      <sz val="14"/>
      <color indexed="8"/>
      <name val="Arial CE"/>
      <charset val="238"/>
    </font>
    <font>
      <sz val="14"/>
      <color indexed="8"/>
      <name val="Arial CE"/>
      <charset val="238"/>
    </font>
    <font>
      <b/>
      <sz val="14"/>
      <color rgb="FF000000"/>
      <name val="Arial CE"/>
      <charset val="238"/>
    </font>
    <font>
      <i/>
      <sz val="14"/>
      <name val="Arial CE"/>
      <charset val="238"/>
    </font>
    <font>
      <i/>
      <sz val="11"/>
      <name val="Arial CE"/>
      <charset val="238"/>
    </font>
    <font>
      <b/>
      <sz val="11"/>
      <color indexed="8"/>
      <name val="Arial CE"/>
      <charset val="238"/>
    </font>
    <font>
      <i/>
      <sz val="10"/>
      <color indexed="8"/>
      <name val="Arial CE"/>
      <charset val="238"/>
    </font>
    <font>
      <sz val="11"/>
      <color indexed="22"/>
      <name val="Arial CE"/>
      <charset val="238"/>
    </font>
    <font>
      <sz val="11"/>
      <color indexed="55"/>
      <name val="Arial CE"/>
      <charset val="238"/>
    </font>
    <font>
      <b/>
      <sz val="11"/>
      <color indexed="55"/>
      <name val="Arial CE"/>
      <charset val="238"/>
    </font>
    <font>
      <sz val="16"/>
      <color indexed="8"/>
      <name val="Arial CE"/>
      <charset val="238"/>
    </font>
    <font>
      <sz val="11"/>
      <color theme="0" tint="-0.34998626667073579"/>
      <name val="Arial CE"/>
      <charset val="238"/>
    </font>
    <font>
      <i/>
      <sz val="12"/>
      <name val="Arial CE"/>
      <charset val="238"/>
    </font>
    <font>
      <b/>
      <i/>
      <sz val="14"/>
      <color indexed="8"/>
      <name val="Arial CE"/>
      <charset val="238"/>
    </font>
    <font>
      <i/>
      <sz val="14"/>
      <color indexed="8"/>
      <name val="Arial CE"/>
      <charset val="238"/>
    </font>
    <font>
      <u/>
      <sz val="12"/>
      <color indexed="8"/>
      <name val="Arial CE"/>
      <charset val="238"/>
    </font>
    <font>
      <b/>
      <sz val="8"/>
      <name val="Arial"/>
      <family val="2"/>
      <charset val="238"/>
    </font>
  </fonts>
  <fills count="15">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
      <patternFill patternType="solid">
        <fgColor rgb="FF9966FF"/>
        <bgColor indexed="64"/>
      </patternFill>
    </fill>
  </fills>
  <borders count="118">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right/>
      <top/>
      <bottom style="hair">
        <color rgb="FFFFFFFF"/>
      </bottom>
      <diagonal/>
    </border>
  </borders>
  <cellStyleXfs count="13">
    <xf numFmtId="0" fontId="0" fillId="0" borderId="0"/>
    <xf numFmtId="9" fontId="1" fillId="0" borderId="0" applyFont="0" applyFill="0" applyBorder="0" applyAlignment="0" applyProtection="0"/>
    <xf numFmtId="44" fontId="1" fillId="0" borderId="0" applyFont="0" applyFill="0" applyBorder="0" applyAlignment="0" applyProtection="0"/>
    <xf numFmtId="0" fontId="2" fillId="0" borderId="0"/>
    <xf numFmtId="0" fontId="4" fillId="0" borderId="0"/>
    <xf numFmtId="0" fontId="8" fillId="0" borderId="0"/>
    <xf numFmtId="0" fontId="21" fillId="0" borderId="0"/>
    <xf numFmtId="44" fontId="8" fillId="0" borderId="0" applyFont="0" applyFill="0" applyBorder="0" applyAlignment="0" applyProtection="0"/>
    <xf numFmtId="0" fontId="41" fillId="0" borderId="0"/>
    <xf numFmtId="0" fontId="44" fillId="0" borderId="0"/>
    <xf numFmtId="44" fontId="2" fillId="0" borderId="0" applyFont="0" applyFill="0" applyBorder="0" applyAlignment="0" applyProtection="0"/>
    <xf numFmtId="0" fontId="46" fillId="0" borderId="0" applyNumberFormat="0" applyFill="0" applyBorder="0" applyAlignment="0" applyProtection="0"/>
    <xf numFmtId="43" fontId="56" fillId="0" borderId="0" applyFont="0" applyFill="0" applyBorder="0" applyAlignment="0" applyProtection="0"/>
  </cellStyleXfs>
  <cellXfs count="1335">
    <xf numFmtId="0" fontId="0" fillId="0" borderId="0" xfId="0"/>
    <xf numFmtId="0" fontId="5" fillId="0" borderId="0" xfId="4" applyFont="1"/>
    <xf numFmtId="0" fontId="5" fillId="0" borderId="0" xfId="4" applyFont="1" applyAlignment="1">
      <alignment horizontal="center"/>
    </xf>
    <xf numFmtId="0" fontId="7" fillId="0" borderId="0" xfId="4" applyFont="1" applyAlignment="1"/>
    <xf numFmtId="0" fontId="6" fillId="0" borderId="0" xfId="4" applyFont="1" applyAlignment="1">
      <alignment horizontal="center"/>
    </xf>
    <xf numFmtId="0" fontId="9" fillId="0" borderId="0" xfId="4" applyFont="1" applyAlignment="1">
      <alignment vertical="center"/>
    </xf>
    <xf numFmtId="0" fontId="8" fillId="0" borderId="0" xfId="4" applyFont="1" applyAlignment="1">
      <alignment horizontal="center" vertical="center"/>
    </xf>
    <xf numFmtId="0" fontId="10" fillId="5" borderId="31" xfId="4" applyFont="1" applyFill="1" applyBorder="1" applyAlignment="1">
      <alignment vertical="center"/>
    </xf>
    <xf numFmtId="0" fontId="10" fillId="5" borderId="0" xfId="4" applyFont="1" applyFill="1" applyAlignment="1">
      <alignment vertical="center"/>
    </xf>
    <xf numFmtId="0" fontId="7" fillId="0" borderId="0" xfId="4" applyFont="1" applyBorder="1" applyAlignment="1">
      <alignment horizontal="right" vertical="center"/>
    </xf>
    <xf numFmtId="0" fontId="7" fillId="0" borderId="0" xfId="4" applyFont="1" applyAlignment="1">
      <alignment wrapText="1"/>
    </xf>
    <xf numFmtId="0" fontId="5" fillId="0" borderId="0" xfId="4" applyFont="1" applyAlignment="1">
      <alignment horizontal="right"/>
    </xf>
    <xf numFmtId="0" fontId="5" fillId="0" borderId="0" xfId="4" applyFont="1" applyAlignment="1">
      <alignment horizontal="centerContinuous" vertical="center"/>
    </xf>
    <xf numFmtId="0" fontId="12" fillId="0" borderId="0" xfId="5" applyFont="1"/>
    <xf numFmtId="0" fontId="13" fillId="0" borderId="0" xfId="5" applyFont="1" applyAlignment="1">
      <alignment horizontal="center" vertical="center"/>
    </xf>
    <xf numFmtId="0" fontId="4" fillId="0" borderId="0" xfId="5" applyFont="1"/>
    <xf numFmtId="0" fontId="4" fillId="0" borderId="0" xfId="5" applyFont="1" applyFill="1" applyBorder="1" applyAlignment="1">
      <alignment horizontal="left"/>
    </xf>
    <xf numFmtId="0" fontId="4" fillId="0" borderId="0" xfId="5" applyFont="1" applyAlignment="1">
      <alignment horizontal="center" vertical="center"/>
    </xf>
    <xf numFmtId="0" fontId="4" fillId="0" borderId="0" xfId="5" applyFont="1" applyFill="1" applyBorder="1" applyAlignment="1"/>
    <xf numFmtId="49" fontId="4" fillId="0" borderId="0" xfId="5" applyNumberFormat="1" applyFont="1"/>
    <xf numFmtId="0" fontId="4" fillId="0" borderId="0" xfId="5" applyFont="1" applyBorder="1"/>
    <xf numFmtId="49" fontId="4" fillId="0" borderId="0" xfId="5" applyNumberFormat="1" applyFont="1" applyBorder="1"/>
    <xf numFmtId="49" fontId="15" fillId="0" borderId="0" xfId="5" applyNumberFormat="1" applyFont="1" applyBorder="1"/>
    <xf numFmtId="0" fontId="13" fillId="0" borderId="0" xfId="5" applyFont="1"/>
    <xf numFmtId="0" fontId="4" fillId="0" borderId="0" xfId="4" applyFont="1"/>
    <xf numFmtId="0" fontId="6" fillId="0" borderId="0" xfId="4" applyFont="1" applyAlignment="1"/>
    <xf numFmtId="0" fontId="4" fillId="0" borderId="0" xfId="4" applyFont="1" applyAlignment="1">
      <alignment horizontal="centerContinuous"/>
    </xf>
    <xf numFmtId="0" fontId="8" fillId="0" borderId="0" xfId="4" applyFont="1" applyAlignment="1">
      <alignment horizontal="centerContinuous" vertical="center"/>
    </xf>
    <xf numFmtId="0" fontId="13" fillId="0" borderId="0" xfId="4" applyFont="1" applyBorder="1"/>
    <xf numFmtId="0" fontId="13" fillId="0" borderId="33" xfId="4" applyFont="1" applyBorder="1" applyAlignment="1">
      <alignment horizontal="center" vertical="center"/>
    </xf>
    <xf numFmtId="0" fontId="13" fillId="6" borderId="14" xfId="4" applyFont="1" applyFill="1" applyBorder="1" applyAlignment="1">
      <alignment horizontal="center" vertical="center"/>
    </xf>
    <xf numFmtId="0" fontId="5" fillId="0" borderId="0" xfId="4" applyFont="1" applyBorder="1" applyAlignment="1"/>
    <xf numFmtId="0" fontId="18" fillId="0" borderId="0" xfId="4" applyFont="1"/>
    <xf numFmtId="0" fontId="13" fillId="0" borderId="0" xfId="4" applyFont="1" applyAlignment="1">
      <alignment horizontal="centerContinuous"/>
    </xf>
    <xf numFmtId="0" fontId="13" fillId="0" borderId="0" xfId="4" applyFont="1" applyAlignment="1"/>
    <xf numFmtId="0" fontId="13" fillId="0" borderId="0" xfId="4" applyFont="1" applyAlignment="1">
      <alignment horizontal="center"/>
    </xf>
    <xf numFmtId="0" fontId="13" fillId="0" borderId="0" xfId="4" applyFont="1" applyBorder="1" applyAlignment="1">
      <alignment horizontal="right"/>
    </xf>
    <xf numFmtId="0" fontId="19" fillId="0" borderId="0" xfId="5" applyFont="1" applyBorder="1"/>
    <xf numFmtId="0" fontId="13" fillId="0" borderId="0" xfId="5" applyFont="1" applyBorder="1" applyAlignment="1">
      <alignment horizontal="right" vertical="center"/>
    </xf>
    <xf numFmtId="0" fontId="13" fillId="0" borderId="0" xfId="5" applyFont="1" applyAlignment="1"/>
    <xf numFmtId="0" fontId="19" fillId="0" borderId="0" xfId="5" applyFont="1"/>
    <xf numFmtId="0" fontId="19" fillId="0" borderId="0" xfId="5" applyFont="1" applyAlignment="1">
      <alignment vertical="center"/>
    </xf>
    <xf numFmtId="0" fontId="8" fillId="0" borderId="0" xfId="5" applyFont="1" applyBorder="1"/>
    <xf numFmtId="0" fontId="8" fillId="0" borderId="0" xfId="5" applyFont="1"/>
    <xf numFmtId="0" fontId="8" fillId="0" borderId="30" xfId="4" applyFont="1" applyBorder="1" applyAlignment="1">
      <alignment horizontal="centerContinuous" vertical="center"/>
    </xf>
    <xf numFmtId="0" fontId="8" fillId="0" borderId="0" xfId="5" applyFont="1" applyAlignment="1">
      <alignment horizontal="centerContinuous"/>
    </xf>
    <xf numFmtId="0" fontId="8" fillId="0" borderId="0" xfId="5" applyFont="1" applyFill="1" applyBorder="1" applyAlignment="1">
      <alignment vertical="center"/>
    </xf>
    <xf numFmtId="4" fontId="13" fillId="0" borderId="16" xfId="5" applyNumberFormat="1" applyFont="1" applyBorder="1" applyAlignment="1">
      <alignment horizontal="right" vertical="center"/>
    </xf>
    <xf numFmtId="0" fontId="8" fillId="0" borderId="0" xfId="5" applyFont="1" applyAlignment="1"/>
    <xf numFmtId="0" fontId="19" fillId="0" borderId="0" xfId="5" applyFont="1" applyAlignment="1">
      <alignment horizontal="left"/>
    </xf>
    <xf numFmtId="0" fontId="8" fillId="0" borderId="0" xfId="6" applyFont="1"/>
    <xf numFmtId="0" fontId="8" fillId="0" borderId="0" xfId="6" applyFont="1" applyAlignment="1">
      <alignment horizontal="left"/>
    </xf>
    <xf numFmtId="0" fontId="6" fillId="0" borderId="0" xfId="6" applyFont="1" applyAlignment="1"/>
    <xf numFmtId="0" fontId="22" fillId="0" borderId="0" xfId="6" applyFont="1"/>
    <xf numFmtId="0" fontId="22" fillId="0" borderId="0" xfId="6" applyFont="1" applyAlignment="1">
      <alignment horizontal="left"/>
    </xf>
    <xf numFmtId="0" fontId="6" fillId="0" borderId="0" xfId="6" applyFont="1" applyAlignment="1">
      <alignment horizontal="centerContinuous"/>
    </xf>
    <xf numFmtId="0" fontId="8" fillId="0" borderId="30" xfId="6" applyFont="1" applyBorder="1" applyAlignment="1">
      <alignment horizontal="centerContinuous" vertical="center"/>
    </xf>
    <xf numFmtId="0" fontId="8" fillId="0" borderId="0" xfId="6" applyFont="1" applyAlignment="1">
      <alignment horizontal="centerContinuous"/>
    </xf>
    <xf numFmtId="0" fontId="10" fillId="5" borderId="31" xfId="6" applyFont="1" applyFill="1" applyBorder="1" applyAlignment="1">
      <alignment vertical="center"/>
    </xf>
    <xf numFmtId="0" fontId="24" fillId="0" borderId="0" xfId="6" applyFont="1" applyBorder="1" applyAlignment="1"/>
    <xf numFmtId="0" fontId="22" fillId="0" borderId="0" xfId="6" applyFont="1" applyBorder="1" applyAlignment="1">
      <alignment horizontal="center"/>
    </xf>
    <xf numFmtId="0" fontId="23" fillId="0" borderId="0" xfId="6" applyFont="1" applyAlignment="1">
      <alignment horizontal="left"/>
    </xf>
    <xf numFmtId="0" fontId="10" fillId="5" borderId="0" xfId="6" applyFont="1" applyFill="1" applyAlignment="1">
      <alignment vertical="center"/>
    </xf>
    <xf numFmtId="0" fontId="24" fillId="0" borderId="0" xfId="6" applyFont="1" applyAlignment="1">
      <alignment horizontal="center"/>
    </xf>
    <xf numFmtId="0" fontId="19" fillId="0" borderId="0" xfId="6" applyFont="1" applyBorder="1" applyAlignment="1">
      <alignment horizontal="center" vertical="top"/>
    </xf>
    <xf numFmtId="0" fontId="19" fillId="0" borderId="0" xfId="6" applyFont="1" applyBorder="1" applyAlignment="1">
      <alignment vertical="top"/>
    </xf>
    <xf numFmtId="0" fontId="19" fillId="0" borderId="0" xfId="6" applyFont="1" applyAlignment="1">
      <alignment horizontal="left"/>
    </xf>
    <xf numFmtId="0" fontId="19" fillId="0" borderId="0" xfId="6" applyFont="1" applyBorder="1" applyAlignment="1">
      <alignment vertical="center"/>
    </xf>
    <xf numFmtId="0" fontId="11" fillId="0" borderId="0" xfId="6" applyFont="1" applyAlignment="1">
      <alignment horizontal="left"/>
    </xf>
    <xf numFmtId="0" fontId="25" fillId="0" borderId="0" xfId="6" applyFont="1" applyBorder="1" applyAlignment="1">
      <alignment horizontal="left"/>
    </xf>
    <xf numFmtId="0" fontId="8" fillId="0" borderId="0" xfId="6" applyFont="1" applyAlignment="1">
      <alignment horizontal="center"/>
    </xf>
    <xf numFmtId="0" fontId="28" fillId="0" borderId="0" xfId="6" applyFont="1"/>
    <xf numFmtId="0" fontId="28" fillId="0" borderId="0" xfId="6" applyFont="1" applyAlignment="1">
      <alignment horizontal="left"/>
    </xf>
    <xf numFmtId="0" fontId="5" fillId="0" borderId="0" xfId="6" applyFont="1" applyAlignment="1">
      <alignment horizontal="right"/>
    </xf>
    <xf numFmtId="0" fontId="8" fillId="0" borderId="0" xfId="6" applyFont="1" applyAlignment="1">
      <alignment horizontal="center" vertical="top"/>
    </xf>
    <xf numFmtId="0" fontId="8" fillId="0" borderId="0" xfId="6" applyFont="1" applyAlignment="1">
      <alignment horizontal="centerContinuous" vertical="top"/>
    </xf>
    <xf numFmtId="0" fontId="11" fillId="0" borderId="0" xfId="6" applyFont="1" applyAlignment="1">
      <alignment horizontal="centerContinuous" vertical="center"/>
    </xf>
    <xf numFmtId="0" fontId="5" fillId="0" borderId="0" xfId="6" applyFont="1" applyAlignment="1">
      <alignment horizontal="centerContinuous" vertical="center"/>
    </xf>
    <xf numFmtId="0" fontId="22" fillId="6" borderId="15" xfId="6" applyFont="1" applyFill="1" applyBorder="1" applyAlignment="1">
      <alignment horizontal="center" vertical="center"/>
    </xf>
    <xf numFmtId="0" fontId="22" fillId="6" borderId="15" xfId="6" applyFont="1" applyFill="1" applyBorder="1" applyAlignment="1">
      <alignment horizontal="center" vertical="center" wrapText="1"/>
    </xf>
    <xf numFmtId="0" fontId="22" fillId="6" borderId="15" xfId="6" applyFont="1" applyFill="1" applyBorder="1" applyAlignment="1">
      <alignment horizontal="center" vertical="center" textRotation="90" wrapText="1"/>
    </xf>
    <xf numFmtId="0" fontId="26" fillId="6" borderId="15" xfId="6" applyFont="1" applyFill="1" applyBorder="1" applyAlignment="1">
      <alignment horizontal="center" vertical="center" wrapText="1"/>
    </xf>
    <xf numFmtId="0" fontId="8" fillId="6" borderId="15" xfId="5" applyFont="1" applyFill="1" applyBorder="1" applyAlignment="1">
      <alignment horizontal="center" vertical="center"/>
    </xf>
    <xf numFmtId="0" fontId="8" fillId="6" borderId="15" xfId="5" applyFont="1" applyFill="1" applyBorder="1" applyAlignment="1">
      <alignment horizontal="center" vertical="center" wrapText="1"/>
    </xf>
    <xf numFmtId="0" fontId="8" fillId="6" borderId="14" xfId="5" applyFont="1" applyFill="1" applyBorder="1" applyAlignment="1">
      <alignment horizontal="center" vertical="center" wrapText="1"/>
    </xf>
    <xf numFmtId="0" fontId="10" fillId="0" borderId="0" xfId="6" applyFont="1" applyAlignment="1">
      <alignment vertical="center"/>
    </xf>
    <xf numFmtId="0" fontId="10" fillId="0" borderId="0" xfId="6" applyFont="1" applyAlignment="1">
      <alignment horizontal="centerContinuous" vertical="center"/>
    </xf>
    <xf numFmtId="0" fontId="8" fillId="0" borderId="0" xfId="6" applyFont="1" applyAlignment="1">
      <alignment vertical="center"/>
    </xf>
    <xf numFmtId="0" fontId="29" fillId="0" borderId="0" xfId="6" applyFont="1" applyAlignment="1">
      <alignment horizontal="justify" vertical="center"/>
    </xf>
    <xf numFmtId="0" fontId="8" fillId="0" borderId="0" xfId="6" applyFont="1" applyAlignment="1">
      <alignment horizontal="centerContinuous" vertical="center"/>
    </xf>
    <xf numFmtId="0" fontId="29" fillId="0" borderId="30" xfId="6" applyFont="1" applyBorder="1" applyAlignment="1">
      <alignment horizontal="centerContinuous" vertical="center"/>
    </xf>
    <xf numFmtId="0" fontId="30" fillId="0" borderId="0" xfId="6" applyFont="1" applyAlignment="1">
      <alignment horizontal="justify" vertical="center"/>
    </xf>
    <xf numFmtId="0" fontId="31" fillId="0" borderId="0" xfId="6" applyFont="1" applyAlignment="1">
      <alignment horizontal="justify" vertical="center"/>
    </xf>
    <xf numFmtId="0" fontId="32" fillId="0" borderId="0" xfId="6" applyFont="1" applyAlignment="1">
      <alignment vertical="center"/>
    </xf>
    <xf numFmtId="0" fontId="33" fillId="0" borderId="0" xfId="6" applyFont="1" applyAlignment="1">
      <alignment horizontal="left" vertical="center"/>
    </xf>
    <xf numFmtId="0" fontId="19" fillId="0" borderId="0" xfId="6" applyFont="1" applyBorder="1" applyAlignment="1">
      <alignment horizontal="center" vertical="center" wrapText="1"/>
    </xf>
    <xf numFmtId="0" fontId="29" fillId="0" borderId="0" xfId="6" applyFont="1" applyBorder="1" applyAlignment="1">
      <alignment horizontal="justify" vertical="center"/>
    </xf>
    <xf numFmtId="0" fontId="35" fillId="9" borderId="8" xfId="4" applyFont="1" applyFill="1" applyBorder="1"/>
    <xf numFmtId="0" fontId="13" fillId="0" borderId="0" xfId="4" applyFont="1"/>
    <xf numFmtId="0" fontId="35" fillId="0" borderId="1" xfId="4" applyFont="1" applyBorder="1" applyAlignment="1">
      <alignment horizontal="centerContinuous" vertical="center"/>
    </xf>
    <xf numFmtId="0" fontId="35" fillId="0" borderId="93" xfId="4" applyFont="1" applyBorder="1" applyAlignment="1">
      <alignment horizontal="center"/>
    </xf>
    <xf numFmtId="0" fontId="41" fillId="0" borderId="0" xfId="8" applyAlignment="1">
      <alignment vertical="center"/>
    </xf>
    <xf numFmtId="0" fontId="13" fillId="0" borderId="0" xfId="8" applyFont="1" applyAlignment="1">
      <alignment vertical="center"/>
    </xf>
    <xf numFmtId="0" fontId="13" fillId="0" borderId="0" xfId="8" applyFont="1" applyAlignment="1">
      <alignment horizontal="center" vertical="center"/>
    </xf>
    <xf numFmtId="0" fontId="41" fillId="0" borderId="0" xfId="8" applyAlignment="1">
      <alignment horizontal="centerContinuous" vertical="center"/>
    </xf>
    <xf numFmtId="0" fontId="41" fillId="0" borderId="0" xfId="8" applyBorder="1" applyAlignment="1">
      <alignment vertical="center"/>
    </xf>
    <xf numFmtId="0" fontId="4" fillId="0" borderId="0" xfId="4" applyFont="1" applyBorder="1" applyAlignment="1">
      <alignment horizontal="left" vertical="center"/>
    </xf>
    <xf numFmtId="0" fontId="17" fillId="6" borderId="14" xfId="8" applyFont="1" applyFill="1" applyBorder="1" applyAlignment="1">
      <alignment horizontal="center" vertical="center"/>
    </xf>
    <xf numFmtId="0" fontId="17" fillId="6" borderId="15" xfId="8" applyFont="1" applyFill="1" applyBorder="1" applyAlignment="1">
      <alignment horizontal="center" vertical="center"/>
    </xf>
    <xf numFmtId="0" fontId="17" fillId="6" borderId="16" xfId="8" applyFont="1" applyFill="1" applyBorder="1" applyAlignment="1">
      <alignment horizontal="center" vertical="center"/>
    </xf>
    <xf numFmtId="0" fontId="41" fillId="0" borderId="0" xfId="8" applyBorder="1" applyAlignment="1"/>
    <xf numFmtId="0" fontId="43" fillId="0" borderId="0" xfId="8" applyFont="1" applyBorder="1" applyAlignment="1">
      <alignment vertical="center"/>
    </xf>
    <xf numFmtId="0" fontId="14" fillId="0" borderId="0" xfId="8" applyFont="1" applyBorder="1" applyAlignment="1">
      <alignment horizontal="right" vertical="center"/>
    </xf>
    <xf numFmtId="0" fontId="5" fillId="0" borderId="0" xfId="9" applyFont="1" applyAlignment="1">
      <alignment horizontal="centerContinuous" vertical="center"/>
    </xf>
    <xf numFmtId="164" fontId="4" fillId="0" borderId="0" xfId="4" applyNumberFormat="1" applyFont="1" applyAlignment="1">
      <alignment wrapText="1"/>
    </xf>
    <xf numFmtId="0" fontId="4" fillId="0" borderId="0" xfId="4" applyFont="1" applyAlignment="1"/>
    <xf numFmtId="164" fontId="4" fillId="0" borderId="0" xfId="4" applyNumberFormat="1" applyFont="1" applyAlignment="1">
      <alignment horizontal="center" vertical="center" wrapText="1"/>
    </xf>
    <xf numFmtId="0" fontId="13" fillId="0" borderId="0" xfId="4" applyFont="1" applyAlignment="1">
      <alignment horizontal="centerContinuous" vertical="center"/>
    </xf>
    <xf numFmtId="0" fontId="6" fillId="0" borderId="0" xfId="4" applyFont="1" applyAlignment="1">
      <alignment horizontal="centerContinuous"/>
    </xf>
    <xf numFmtId="0" fontId="13" fillId="0" borderId="0" xfId="4" applyFont="1" applyAlignment="1">
      <alignment horizontal="center" vertical="center"/>
    </xf>
    <xf numFmtId="0" fontId="13" fillId="0" borderId="0" xfId="4" applyNumberFormat="1" applyFont="1" applyBorder="1" applyAlignment="1">
      <alignment horizontal="center" vertical="center"/>
    </xf>
    <xf numFmtId="164" fontId="13" fillId="0" borderId="0" xfId="4" applyNumberFormat="1" applyFont="1" applyBorder="1" applyAlignment="1">
      <alignment vertical="center"/>
    </xf>
    <xf numFmtId="0" fontId="13" fillId="0" borderId="0" xfId="4" applyFont="1" applyBorder="1" applyAlignment="1">
      <alignment horizontal="right" vertical="center"/>
    </xf>
    <xf numFmtId="0" fontId="5" fillId="0" borderId="0" xfId="4" applyFont="1" applyAlignment="1">
      <alignment horizontal="left"/>
    </xf>
    <xf numFmtId="0" fontId="13" fillId="0" borderId="43" xfId="4" applyFont="1" applyBorder="1" applyAlignment="1">
      <alignment horizontal="right" vertical="center"/>
    </xf>
    <xf numFmtId="0" fontId="13" fillId="0" borderId="57" xfId="4" applyFont="1" applyBorder="1" applyAlignment="1">
      <alignment horizontal="right" vertical="center"/>
    </xf>
    <xf numFmtId="0" fontId="4" fillId="3" borderId="8" xfId="4" applyFont="1" applyFill="1" applyBorder="1" applyAlignment="1">
      <alignment horizontal="center" vertical="center"/>
    </xf>
    <xf numFmtId="0" fontId="4" fillId="0" borderId="9" xfId="4" applyFont="1" applyBorder="1" applyAlignment="1">
      <alignment horizontal="center" vertical="center"/>
    </xf>
    <xf numFmtId="0" fontId="4" fillId="0" borderId="56" xfId="4" applyFont="1" applyBorder="1" applyAlignment="1">
      <alignment horizontal="center" vertical="center"/>
    </xf>
    <xf numFmtId="0" fontId="13" fillId="6" borderId="46" xfId="4" applyFont="1" applyFill="1" applyBorder="1" applyAlignment="1">
      <alignment horizontal="center" vertical="center" wrapText="1"/>
    </xf>
    <xf numFmtId="164" fontId="13" fillId="6" borderId="3" xfId="4" applyNumberFormat="1" applyFont="1" applyFill="1" applyBorder="1" applyAlignment="1">
      <alignment horizontal="center" vertical="center" wrapText="1"/>
    </xf>
    <xf numFmtId="0" fontId="13" fillId="6" borderId="3" xfId="4" applyFont="1" applyFill="1" applyBorder="1" applyAlignment="1">
      <alignment horizontal="center" vertical="center" wrapText="1"/>
    </xf>
    <xf numFmtId="0" fontId="13" fillId="6" borderId="17" xfId="4" applyFont="1" applyFill="1" applyBorder="1" applyAlignment="1">
      <alignment horizontal="center" vertical="center" wrapText="1"/>
    </xf>
    <xf numFmtId="0" fontId="13" fillId="6" borderId="4" xfId="4" applyFont="1" applyFill="1" applyBorder="1" applyAlignment="1">
      <alignment horizontal="center" vertical="center" wrapText="1"/>
    </xf>
    <xf numFmtId="0" fontId="13" fillId="0" borderId="0" xfId="4" applyFont="1" applyAlignment="1">
      <alignment wrapText="1"/>
    </xf>
    <xf numFmtId="164" fontId="13" fillId="0" borderId="0" xfId="4" applyNumberFormat="1" applyFont="1" applyAlignment="1">
      <alignment wrapText="1"/>
    </xf>
    <xf numFmtId="0" fontId="4" fillId="0" borderId="0" xfId="4" applyFont="1" applyBorder="1"/>
    <xf numFmtId="0" fontId="13" fillId="0" borderId="16" xfId="4" applyFont="1" applyBorder="1" applyAlignment="1">
      <alignment horizontal="center" vertical="center"/>
    </xf>
    <xf numFmtId="0" fontId="13" fillId="6" borderId="14" xfId="4" applyFont="1" applyFill="1" applyBorder="1" applyAlignment="1">
      <alignment horizontal="center" vertical="center" wrapText="1"/>
    </xf>
    <xf numFmtId="0" fontId="13" fillId="6" borderId="16" xfId="4" applyFont="1" applyFill="1" applyBorder="1" applyAlignment="1">
      <alignment horizontal="center" vertical="center"/>
    </xf>
    <xf numFmtId="0" fontId="13" fillId="0" borderId="0" xfId="4" applyFont="1" applyAlignment="1">
      <alignment horizontal="right"/>
    </xf>
    <xf numFmtId="0" fontId="4" fillId="0" borderId="50" xfId="4" applyFont="1" applyBorder="1" applyAlignment="1"/>
    <xf numFmtId="0" fontId="13" fillId="0" borderId="0" xfId="5" applyFont="1" applyAlignment="1">
      <alignment horizontal="centerContinuous"/>
    </xf>
    <xf numFmtId="0" fontId="13" fillId="0" borderId="0" xfId="5" applyFont="1" applyAlignment="1">
      <alignment horizontal="center"/>
    </xf>
    <xf numFmtId="164" fontId="19" fillId="0" borderId="0" xfId="5" applyNumberFormat="1" applyFont="1" applyBorder="1" applyAlignment="1">
      <alignment horizontal="right" vertical="center"/>
    </xf>
    <xf numFmtId="4" fontId="19" fillId="0" borderId="0" xfId="5" applyNumberFormat="1" applyFont="1" applyBorder="1" applyAlignment="1">
      <alignment horizontal="right" vertical="center"/>
    </xf>
    <xf numFmtId="4" fontId="13" fillId="0" borderId="0" xfId="5" applyNumberFormat="1" applyFont="1" applyBorder="1" applyAlignment="1">
      <alignment horizontal="right" vertical="center"/>
    </xf>
    <xf numFmtId="4" fontId="13" fillId="0" borderId="1" xfId="5" applyNumberFormat="1" applyFont="1" applyBorder="1" applyAlignment="1">
      <alignment horizontal="center" vertical="center"/>
    </xf>
    <xf numFmtId="0" fontId="4" fillId="0" borderId="0" xfId="4" applyFont="1" applyAlignment="1">
      <alignment vertical="center"/>
    </xf>
    <xf numFmtId="0" fontId="13" fillId="0" borderId="0" xfId="5" applyFont="1" applyAlignment="1">
      <alignment horizontal="centerContinuous" vertical="center"/>
    </xf>
    <xf numFmtId="0" fontId="46" fillId="0" borderId="0" xfId="11"/>
    <xf numFmtId="4" fontId="13" fillId="0" borderId="0" xfId="4" applyNumberFormat="1" applyFont="1" applyBorder="1" applyAlignment="1">
      <alignment vertical="center"/>
    </xf>
    <xf numFmtId="0" fontId="13" fillId="0" borderId="29" xfId="4" applyFont="1" applyBorder="1" applyAlignment="1">
      <alignment horizontal="center" vertical="center"/>
    </xf>
    <xf numFmtId="49" fontId="32" fillId="0" borderId="0" xfId="6" applyNumberFormat="1" applyFont="1" applyAlignment="1">
      <alignment horizontal="justify" vertical="center"/>
    </xf>
    <xf numFmtId="49" fontId="32" fillId="0" borderId="0" xfId="6" applyNumberFormat="1" applyFont="1" applyAlignment="1">
      <alignment vertical="center"/>
    </xf>
    <xf numFmtId="49" fontId="20" fillId="0" borderId="0" xfId="6" applyNumberFormat="1" applyFont="1" applyAlignment="1">
      <alignment vertical="center"/>
    </xf>
    <xf numFmtId="49" fontId="32" fillId="0" borderId="0" xfId="6" applyNumberFormat="1" applyFont="1" applyAlignment="1">
      <alignment horizontal="right" vertical="center"/>
    </xf>
    <xf numFmtId="49" fontId="20" fillId="0" borderId="0" xfId="6" applyNumberFormat="1" applyFont="1" applyAlignment="1">
      <alignment horizontal="justify" vertical="center"/>
    </xf>
    <xf numFmtId="0" fontId="47" fillId="0" borderId="0" xfId="11" applyFont="1" applyAlignment="1"/>
    <xf numFmtId="0" fontId="4" fillId="0" borderId="13" xfId="5" applyFont="1" applyBorder="1" applyAlignment="1" applyProtection="1">
      <alignment horizontal="center" vertical="center"/>
      <protection locked="0"/>
    </xf>
    <xf numFmtId="0" fontId="4" fillId="0" borderId="12" xfId="5" applyFont="1" applyBorder="1" applyProtection="1">
      <protection locked="0"/>
    </xf>
    <xf numFmtId="1" fontId="4" fillId="0" borderId="12" xfId="5" applyNumberFormat="1" applyFont="1" applyBorder="1" applyAlignment="1" applyProtection="1">
      <alignment horizontal="center" vertical="center"/>
      <protection locked="0"/>
    </xf>
    <xf numFmtId="4" fontId="4" fillId="0" borderId="48" xfId="5" applyNumberFormat="1" applyFont="1" applyBorder="1" applyProtection="1">
      <protection locked="0"/>
    </xf>
    <xf numFmtId="0" fontId="4" fillId="0" borderId="9" xfId="5" applyFont="1" applyBorder="1" applyAlignment="1" applyProtection="1">
      <alignment horizontal="center" vertical="center"/>
      <protection locked="0"/>
    </xf>
    <xf numFmtId="0" fontId="4" fillId="0" borderId="8" xfId="5" applyFont="1" applyBorder="1" applyProtection="1">
      <protection locked="0"/>
    </xf>
    <xf numFmtId="1" fontId="4" fillId="0" borderId="8" xfId="5" applyNumberFormat="1" applyFont="1" applyBorder="1" applyAlignment="1" applyProtection="1">
      <alignment horizontal="center" vertical="center"/>
      <protection locked="0"/>
    </xf>
    <xf numFmtId="0" fontId="4" fillId="0" borderId="8" xfId="5" applyFont="1" applyBorder="1" applyAlignment="1" applyProtection="1">
      <alignment horizontal="center" vertical="center"/>
      <protection locked="0"/>
    </xf>
    <xf numFmtId="0" fontId="4" fillId="0" borderId="5" xfId="5" applyFont="1" applyBorder="1" applyAlignment="1" applyProtection="1">
      <alignment horizontal="center" vertical="center"/>
      <protection locked="0"/>
    </xf>
    <xf numFmtId="0" fontId="4" fillId="0" borderId="4" xfId="5" applyFont="1" applyBorder="1" applyProtection="1">
      <protection locked="0"/>
    </xf>
    <xf numFmtId="0" fontId="5" fillId="0" borderId="0" xfId="4" applyFont="1" applyAlignment="1" applyProtection="1">
      <alignment horizontal="right"/>
    </xf>
    <xf numFmtId="0" fontId="4" fillId="0" borderId="0" xfId="5" applyFont="1" applyAlignment="1" applyProtection="1">
      <alignment horizontal="center" vertical="center"/>
    </xf>
    <xf numFmtId="0" fontId="48" fillId="0" borderId="0" xfId="5" applyFont="1"/>
    <xf numFmtId="0" fontId="49" fillId="0" borderId="0" xfId="5" applyFont="1"/>
    <xf numFmtId="0" fontId="48" fillId="0" borderId="0" xfId="4" applyFont="1"/>
    <xf numFmtId="0" fontId="5" fillId="0" borderId="0" xfId="4" applyFont="1" applyAlignment="1" applyProtection="1">
      <alignment horizontal="centerContinuous" vertical="center"/>
    </xf>
    <xf numFmtId="0" fontId="13" fillId="0" borderId="0" xfId="5" applyFont="1" applyAlignment="1" applyProtection="1"/>
    <xf numFmtId="0" fontId="8" fillId="0" borderId="13" xfId="5" applyFont="1" applyBorder="1" applyAlignment="1" applyProtection="1">
      <alignment horizontal="center" vertical="center"/>
      <protection locked="0"/>
    </xf>
    <xf numFmtId="0" fontId="8" fillId="0" borderId="12" xfId="5" applyFont="1" applyBorder="1" applyAlignment="1" applyProtection="1">
      <alignment vertical="center"/>
      <protection locked="0"/>
    </xf>
    <xf numFmtId="4" fontId="8" fillId="0" borderId="12" xfId="5" applyNumberFormat="1" applyFont="1" applyBorder="1" applyAlignment="1" applyProtection="1">
      <alignment vertical="center"/>
      <protection locked="0"/>
    </xf>
    <xf numFmtId="0" fontId="8" fillId="0" borderId="9" xfId="5" applyFont="1" applyBorder="1" applyAlignment="1" applyProtection="1">
      <alignment horizontal="center" vertical="center"/>
      <protection locked="0"/>
    </xf>
    <xf numFmtId="0" fontId="8" fillId="0" borderId="8" xfId="5" applyFont="1" applyBorder="1" applyAlignment="1" applyProtection="1">
      <alignment vertical="center" wrapText="1"/>
      <protection locked="0"/>
    </xf>
    <xf numFmtId="0" fontId="8" fillId="0" borderId="8" xfId="5" applyFont="1" applyBorder="1" applyAlignment="1" applyProtection="1">
      <alignment vertical="center"/>
      <protection locked="0"/>
    </xf>
    <xf numFmtId="4" fontId="8" fillId="0" borderId="8" xfId="5" applyNumberFormat="1" applyFont="1" applyBorder="1" applyAlignment="1" applyProtection="1">
      <alignment vertical="center"/>
      <protection locked="0"/>
    </xf>
    <xf numFmtId="0" fontId="8" fillId="0" borderId="5" xfId="5" applyFont="1" applyBorder="1" applyAlignment="1" applyProtection="1">
      <alignment horizontal="center" vertical="center"/>
      <protection locked="0"/>
    </xf>
    <xf numFmtId="0" fontId="8" fillId="0" borderId="4" xfId="5" applyFont="1" applyBorder="1" applyAlignment="1" applyProtection="1">
      <alignment vertical="center"/>
      <protection locked="0"/>
    </xf>
    <xf numFmtId="4" fontId="8" fillId="0" borderId="4" xfId="5" applyNumberFormat="1" applyFont="1" applyBorder="1" applyAlignment="1" applyProtection="1">
      <alignment vertical="center"/>
      <protection locked="0"/>
    </xf>
    <xf numFmtId="0" fontId="8" fillId="0" borderId="12" xfId="6" applyFont="1" applyBorder="1" applyAlignment="1" applyProtection="1">
      <alignment horizontal="center" vertical="center"/>
      <protection locked="0"/>
    </xf>
    <xf numFmtId="0" fontId="8" fillId="0" borderId="12" xfId="6" applyFont="1" applyBorder="1" applyAlignment="1" applyProtection="1">
      <alignment horizontal="left"/>
      <protection locked="0"/>
    </xf>
    <xf numFmtId="0" fontId="8" fillId="0" borderId="12" xfId="6" applyFont="1" applyBorder="1" applyProtection="1">
      <protection locked="0"/>
    </xf>
    <xf numFmtId="0" fontId="8" fillId="0" borderId="8" xfId="6" applyFont="1" applyBorder="1" applyAlignment="1" applyProtection="1">
      <alignment horizontal="center" vertical="center"/>
      <protection locked="0"/>
    </xf>
    <xf numFmtId="0" fontId="8" fillId="0" borderId="8" xfId="6" applyFont="1" applyBorder="1" applyAlignment="1" applyProtection="1">
      <alignment horizontal="left"/>
      <protection locked="0"/>
    </xf>
    <xf numFmtId="0" fontId="8" fillId="0" borderId="8" xfId="6" applyFont="1" applyBorder="1" applyProtection="1">
      <protection locked="0"/>
    </xf>
    <xf numFmtId="0" fontId="8" fillId="0" borderId="9" xfId="6" applyFont="1" applyBorder="1" applyAlignment="1" applyProtection="1">
      <alignment horizontal="center" vertical="center"/>
      <protection locked="0"/>
    </xf>
    <xf numFmtId="0" fontId="8" fillId="0" borderId="8" xfId="6" applyFont="1" applyBorder="1" applyAlignment="1" applyProtection="1">
      <alignment horizontal="justify" vertical="center"/>
      <protection locked="0"/>
    </xf>
    <xf numFmtId="0" fontId="8" fillId="0" borderId="47" xfId="6" applyFont="1" applyBorder="1" applyAlignment="1" applyProtection="1">
      <alignment horizontal="justify" vertical="center"/>
      <protection locked="0"/>
    </xf>
    <xf numFmtId="0" fontId="8" fillId="0" borderId="4" xfId="6" applyFont="1" applyBorder="1" applyAlignment="1" applyProtection="1">
      <alignment horizontal="justify" vertical="center"/>
      <protection locked="0"/>
    </xf>
    <xf numFmtId="0" fontId="8" fillId="0" borderId="46" xfId="6" applyFont="1" applyBorder="1" applyAlignment="1" applyProtection="1">
      <alignment horizontal="justify" vertical="center"/>
      <protection locked="0"/>
    </xf>
    <xf numFmtId="0" fontId="13" fillId="0" borderId="0" xfId="4" applyFont="1" applyProtection="1">
      <protection locked="0"/>
    </xf>
    <xf numFmtId="0" fontId="13" fillId="0" borderId="22" xfId="4" quotePrefix="1" applyFont="1" applyFill="1" applyBorder="1" applyAlignment="1" applyProtection="1">
      <alignment horizontal="centerContinuous"/>
      <protection locked="0"/>
    </xf>
    <xf numFmtId="0" fontId="4" fillId="0" borderId="22" xfId="4" applyFont="1" applyFill="1" applyBorder="1" applyAlignment="1" applyProtection="1">
      <alignment horizontal="centerContinuous"/>
      <protection locked="0"/>
    </xf>
    <xf numFmtId="0" fontId="13" fillId="0" borderId="25" xfId="4" applyFont="1" applyFill="1" applyBorder="1" applyAlignment="1" applyProtection="1">
      <alignment horizontal="centerContinuous"/>
      <protection locked="0"/>
    </xf>
    <xf numFmtId="0" fontId="13" fillId="0" borderId="22" xfId="4" applyFont="1" applyFill="1" applyBorder="1" applyAlignment="1" applyProtection="1">
      <alignment horizontal="centerContinuous"/>
      <protection locked="0"/>
    </xf>
    <xf numFmtId="0" fontId="37" fillId="0" borderId="22" xfId="4" quotePrefix="1" applyFont="1" applyFill="1" applyBorder="1" applyAlignment="1" applyProtection="1">
      <alignment horizontal="centerContinuous"/>
      <protection locked="0"/>
    </xf>
    <xf numFmtId="0" fontId="36" fillId="0" borderId="22" xfId="4" applyFont="1" applyFill="1" applyBorder="1" applyAlignment="1" applyProtection="1">
      <alignment horizontal="centerContinuous"/>
      <protection locked="0"/>
    </xf>
    <xf numFmtId="0" fontId="36" fillId="0" borderId="22" xfId="4" applyFont="1" applyFill="1" applyBorder="1" applyProtection="1">
      <protection locked="0"/>
    </xf>
    <xf numFmtId="0" fontId="37" fillId="0" borderId="71" xfId="4" applyFont="1" applyFill="1" applyBorder="1" applyAlignment="1" applyProtection="1">
      <alignment horizontal="right"/>
      <protection locked="0"/>
    </xf>
    <xf numFmtId="0" fontId="36" fillId="0" borderId="22" xfId="4" applyFont="1" applyFill="1" applyBorder="1" applyAlignment="1" applyProtection="1">
      <alignment horizontal="center"/>
      <protection locked="0"/>
    </xf>
    <xf numFmtId="0" fontId="37" fillId="0" borderId="22" xfId="4" applyFont="1" applyFill="1" applyBorder="1" applyAlignment="1" applyProtection="1">
      <alignment horizontal="center"/>
      <protection locked="0"/>
    </xf>
    <xf numFmtId="0" fontId="37" fillId="0" borderId="22" xfId="4" applyFont="1" applyFill="1" applyBorder="1" applyAlignment="1" applyProtection="1">
      <alignment horizontal="centerContinuous"/>
      <protection locked="0"/>
    </xf>
    <xf numFmtId="0" fontId="37" fillId="0" borderId="34" xfId="4" applyFont="1" applyFill="1" applyBorder="1" applyAlignment="1" applyProtection="1">
      <alignment horizontal="centerContinuous"/>
      <protection locked="0"/>
    </xf>
    <xf numFmtId="0" fontId="38" fillId="0" borderId="22" xfId="4" applyFont="1" applyFill="1" applyBorder="1" applyAlignment="1" applyProtection="1">
      <alignment horizontal="centerContinuous"/>
      <protection locked="0"/>
    </xf>
    <xf numFmtId="0" fontId="36" fillId="0" borderId="91" xfId="4" applyFont="1" applyFill="1" applyBorder="1" applyAlignment="1" applyProtection="1">
      <alignment horizontal="centerContinuous"/>
      <protection locked="0"/>
    </xf>
    <xf numFmtId="0" fontId="41" fillId="0" borderId="0" xfId="8" applyBorder="1" applyAlignment="1" applyProtection="1">
      <alignment vertical="center"/>
      <protection locked="0"/>
    </xf>
    <xf numFmtId="0" fontId="16" fillId="0" borderId="0" xfId="8" applyFont="1" applyAlignment="1" applyProtection="1">
      <alignment vertical="center"/>
      <protection locked="0"/>
    </xf>
    <xf numFmtId="0" fontId="43" fillId="0" borderId="0" xfId="8" applyFont="1" applyBorder="1" applyAlignment="1" applyProtection="1">
      <alignment vertical="center"/>
      <protection locked="0"/>
    </xf>
    <xf numFmtId="0" fontId="17" fillId="0" borderId="0" xfId="8" applyFont="1" applyBorder="1" applyAlignment="1" applyProtection="1">
      <alignment vertical="center"/>
      <protection locked="0"/>
    </xf>
    <xf numFmtId="0" fontId="41" fillId="0" borderId="0" xfId="8" applyBorder="1" applyAlignment="1" applyProtection="1">
      <alignment horizontal="center" vertical="center"/>
      <protection locked="0"/>
    </xf>
    <xf numFmtId="0" fontId="41" fillId="0" borderId="0" xfId="8" applyFont="1" applyBorder="1" applyAlignment="1" applyProtection="1">
      <alignment vertical="center"/>
      <protection locked="0"/>
    </xf>
    <xf numFmtId="0" fontId="43" fillId="0" borderId="0" xfId="8" applyFont="1" applyBorder="1" applyAlignment="1" applyProtection="1">
      <alignment horizontal="left" vertical="center"/>
      <protection locked="0"/>
    </xf>
    <xf numFmtId="0" fontId="17" fillId="0" borderId="0" xfId="8" applyFont="1" applyBorder="1" applyAlignment="1" applyProtection="1">
      <alignment horizontal="left" vertical="center"/>
      <protection locked="0"/>
    </xf>
    <xf numFmtId="0" fontId="41" fillId="0" borderId="0" xfId="8" applyBorder="1" applyAlignment="1" applyProtection="1">
      <protection locked="0"/>
    </xf>
    <xf numFmtId="0" fontId="41" fillId="0" borderId="0" xfId="8" applyFont="1" applyAlignment="1" applyProtection="1">
      <protection locked="0"/>
    </xf>
    <xf numFmtId="0" fontId="41" fillId="0" borderId="0" xfId="8" applyAlignment="1" applyProtection="1">
      <protection locked="0"/>
    </xf>
    <xf numFmtId="0" fontId="42" fillId="0" borderId="13" xfId="8" applyFont="1" applyBorder="1" applyAlignment="1" applyProtection="1">
      <alignment vertical="center"/>
      <protection locked="0"/>
    </xf>
    <xf numFmtId="0" fontId="42" fillId="0" borderId="12" xfId="8" applyFont="1" applyBorder="1" applyAlignment="1" applyProtection="1">
      <alignment horizontal="center" vertical="center"/>
      <protection locked="0"/>
    </xf>
    <xf numFmtId="0" fontId="42" fillId="0" borderId="48" xfId="8" applyFont="1" applyBorder="1" applyAlignment="1" applyProtection="1">
      <alignment horizontal="center" vertical="center"/>
      <protection locked="0"/>
    </xf>
    <xf numFmtId="0" fontId="42" fillId="0" borderId="9" xfId="8" applyFont="1" applyBorder="1" applyAlignment="1" applyProtection="1">
      <alignment vertical="center"/>
      <protection locked="0"/>
    </xf>
    <xf numFmtId="0" fontId="42" fillId="0" borderId="8" xfId="8" applyFont="1" applyBorder="1" applyAlignment="1" applyProtection="1">
      <alignment horizontal="center" vertical="center"/>
      <protection locked="0"/>
    </xf>
    <xf numFmtId="0" fontId="42" fillId="0" borderId="47" xfId="8" applyFont="1" applyBorder="1" applyAlignment="1" applyProtection="1">
      <alignment horizontal="center" vertical="center"/>
      <protection locked="0"/>
    </xf>
    <xf numFmtId="0" fontId="41" fillId="0" borderId="9" xfId="8" applyBorder="1" applyAlignment="1" applyProtection="1">
      <alignment vertical="center"/>
      <protection locked="0"/>
    </xf>
    <xf numFmtId="0" fontId="41" fillId="0" borderId="8" xfId="8" applyBorder="1" applyAlignment="1" applyProtection="1">
      <alignment vertical="center"/>
      <protection locked="0"/>
    </xf>
    <xf numFmtId="0" fontId="41" fillId="0" borderId="47" xfId="8" applyBorder="1" applyAlignment="1" applyProtection="1">
      <alignment vertical="center"/>
      <protection locked="0"/>
    </xf>
    <xf numFmtId="0" fontId="41" fillId="0" borderId="5" xfId="8" applyBorder="1" applyAlignment="1" applyProtection="1">
      <alignment vertical="center"/>
      <protection locked="0"/>
    </xf>
    <xf numFmtId="0" fontId="41" fillId="0" borderId="4" xfId="8" applyBorder="1" applyAlignment="1" applyProtection="1">
      <alignment vertical="center"/>
      <protection locked="0"/>
    </xf>
    <xf numFmtId="0" fontId="41" fillId="0" borderId="46" xfId="8" applyBorder="1" applyAlignment="1" applyProtection="1">
      <alignment vertical="center"/>
      <protection locked="0"/>
    </xf>
    <xf numFmtId="0" fontId="4" fillId="0" borderId="47" xfId="4" applyFont="1" applyBorder="1" applyAlignment="1" applyProtection="1">
      <alignment horizontal="center" vertical="center"/>
      <protection locked="0"/>
    </xf>
    <xf numFmtId="0" fontId="4" fillId="6" borderId="48" xfId="4" applyFont="1" applyFill="1" applyBorder="1" applyAlignment="1" applyProtection="1">
      <alignment horizontal="center" vertical="center"/>
      <protection locked="0"/>
    </xf>
    <xf numFmtId="0" fontId="4" fillId="3" borderId="47" xfId="4" applyFont="1" applyFill="1" applyBorder="1" applyAlignment="1" applyProtection="1">
      <alignment horizontal="center" vertical="center"/>
      <protection locked="0"/>
    </xf>
    <xf numFmtId="0" fontId="13" fillId="0" borderId="8" xfId="5" applyFont="1" applyBorder="1" applyAlignment="1" applyProtection="1">
      <alignment vertical="center"/>
      <protection locked="0"/>
    </xf>
    <xf numFmtId="1" fontId="13" fillId="0" borderId="12" xfId="5" applyNumberFormat="1" applyFont="1" applyBorder="1" applyAlignment="1" applyProtection="1">
      <alignment horizontal="center" vertical="center"/>
      <protection locked="0"/>
    </xf>
    <xf numFmtId="0" fontId="13" fillId="0" borderId="12" xfId="5" applyFont="1" applyBorder="1" applyAlignment="1" applyProtection="1">
      <alignment horizontal="center" vertical="center"/>
      <protection locked="0"/>
    </xf>
    <xf numFmtId="0" fontId="13" fillId="0" borderId="4" xfId="5" applyFont="1" applyBorder="1" applyAlignment="1" applyProtection="1">
      <alignment vertical="center"/>
      <protection locked="0"/>
    </xf>
    <xf numFmtId="1" fontId="13" fillId="0" borderId="4" xfId="5" applyNumberFormat="1" applyFont="1" applyBorder="1" applyAlignment="1" applyProtection="1">
      <alignment horizontal="center" vertical="center"/>
      <protection locked="0"/>
    </xf>
    <xf numFmtId="0" fontId="13" fillId="0" borderId="4" xfId="5" applyFont="1" applyBorder="1" applyAlignment="1" applyProtection="1">
      <alignment horizontal="center" vertical="center"/>
      <protection locked="0"/>
    </xf>
    <xf numFmtId="0" fontId="4" fillId="0" borderId="110" xfId="5" applyFont="1" applyBorder="1" applyAlignment="1" applyProtection="1">
      <alignment horizontal="center" vertical="center"/>
      <protection locked="0"/>
    </xf>
    <xf numFmtId="0" fontId="4" fillId="0" borderId="109" xfId="5" applyFont="1" applyBorder="1" applyAlignment="1" applyProtection="1">
      <alignment horizontal="center" vertical="center"/>
      <protection locked="0"/>
    </xf>
    <xf numFmtId="0" fontId="13" fillId="0" borderId="109" xfId="5" applyFont="1" applyBorder="1" applyAlignment="1" applyProtection="1">
      <alignment horizontal="center" vertical="center"/>
      <protection locked="0"/>
    </xf>
    <xf numFmtId="0" fontId="13" fillId="0" borderId="108" xfId="5" applyFont="1" applyBorder="1" applyAlignment="1" applyProtection="1">
      <alignment horizontal="center" vertical="center"/>
      <protection locked="0"/>
    </xf>
    <xf numFmtId="0" fontId="4" fillId="0" borderId="0" xfId="4" applyFont="1" applyProtection="1">
      <protection locked="0"/>
    </xf>
    <xf numFmtId="0" fontId="8" fillId="0" borderId="4" xfId="5" applyFont="1" applyBorder="1" applyAlignment="1" applyProtection="1">
      <alignment vertical="center" wrapText="1"/>
      <protection locked="0"/>
    </xf>
    <xf numFmtId="0" fontId="4" fillId="0" borderId="58" xfId="4" applyFont="1" applyBorder="1" applyAlignment="1" applyProtection="1">
      <alignment horizontal="center" vertical="center"/>
      <protection locked="0"/>
    </xf>
    <xf numFmtId="0" fontId="4" fillId="0" borderId="63" xfId="4" applyFont="1" applyBorder="1" applyAlignment="1" applyProtection="1">
      <alignment horizontal="center" vertical="center"/>
      <protection locked="0"/>
    </xf>
    <xf numFmtId="0" fontId="10" fillId="5" borderId="0" xfId="6" applyFont="1" applyFill="1" applyBorder="1" applyAlignment="1">
      <alignment vertical="center"/>
    </xf>
    <xf numFmtId="0" fontId="8" fillId="0" borderId="0" xfId="6" applyFont="1" applyBorder="1" applyAlignment="1">
      <alignment horizontal="centerContinuous" vertical="center"/>
    </xf>
    <xf numFmtId="0" fontId="13" fillId="0" borderId="46" xfId="4" applyNumberFormat="1" applyFont="1" applyBorder="1" applyAlignment="1" applyProtection="1">
      <alignment horizontal="center" vertical="center"/>
      <protection locked="0"/>
    </xf>
    <xf numFmtId="3" fontId="13" fillId="3" borderId="32" xfId="4" applyNumberFormat="1" applyFont="1" applyFill="1" applyBorder="1" applyAlignment="1" applyProtection="1">
      <alignment horizontal="center" vertical="center"/>
      <protection locked="0"/>
    </xf>
    <xf numFmtId="3" fontId="13" fillId="3" borderId="14" xfId="4" applyNumberFormat="1" applyFont="1" applyFill="1" applyBorder="1" applyAlignment="1" applyProtection="1">
      <alignment horizontal="center" vertical="center"/>
      <protection locked="0"/>
    </xf>
    <xf numFmtId="0" fontId="4" fillId="6" borderId="39" xfId="4" applyFont="1" applyFill="1" applyBorder="1" applyAlignment="1" applyProtection="1">
      <alignment vertical="center"/>
      <protection locked="0"/>
    </xf>
    <xf numFmtId="3" fontId="13" fillId="0" borderId="14" xfId="4" applyNumberFormat="1" applyFont="1" applyBorder="1" applyAlignment="1" applyProtection="1">
      <alignment horizontal="center" vertical="center"/>
      <protection locked="0"/>
    </xf>
    <xf numFmtId="0" fontId="4" fillId="3" borderId="8" xfId="4" applyFont="1" applyFill="1" applyBorder="1" applyAlignment="1" applyProtection="1">
      <alignment horizontal="center" vertical="center"/>
      <protection locked="0"/>
    </xf>
    <xf numFmtId="0" fontId="4" fillId="6" borderId="11" xfId="4" applyFont="1" applyFill="1" applyBorder="1" applyAlignment="1" applyProtection="1">
      <alignment vertical="center"/>
      <protection locked="0"/>
    </xf>
    <xf numFmtId="0" fontId="4" fillId="6" borderId="0" xfId="4" applyFont="1" applyFill="1" applyBorder="1" applyAlignment="1" applyProtection="1">
      <alignment vertical="center"/>
      <protection locked="0"/>
    </xf>
    <xf numFmtId="0" fontId="4" fillId="0" borderId="0" xfId="4" applyFont="1" applyAlignment="1" applyProtection="1">
      <alignment horizontal="center" vertical="center"/>
      <protection locked="0"/>
    </xf>
    <xf numFmtId="0" fontId="4" fillId="6" borderId="39" xfId="4" applyFont="1" applyFill="1" applyBorder="1" applyAlignment="1" applyProtection="1">
      <protection locked="0"/>
    </xf>
    <xf numFmtId="0" fontId="13" fillId="0" borderId="14" xfId="4" applyNumberFormat="1" applyFont="1" applyBorder="1" applyAlignment="1" applyProtection="1">
      <alignment horizontal="center" vertical="center"/>
      <protection locked="0"/>
    </xf>
    <xf numFmtId="0" fontId="50" fillId="0" borderId="0" xfId="5" applyFont="1"/>
    <xf numFmtId="0" fontId="45" fillId="0" borderId="0" xfId="5" applyFont="1"/>
    <xf numFmtId="0" fontId="51" fillId="0" borderId="0" xfId="5" applyFont="1"/>
    <xf numFmtId="0" fontId="52" fillId="0" borderId="0" xfId="5" applyFont="1"/>
    <xf numFmtId="0" fontId="4" fillId="0" borderId="12" xfId="5" applyFont="1" applyBorder="1" applyAlignment="1" applyProtection="1">
      <alignment horizontal="center"/>
      <protection locked="0"/>
    </xf>
    <xf numFmtId="0" fontId="4" fillId="0" borderId="8" xfId="5" applyFont="1" applyBorder="1" applyAlignment="1" applyProtection="1">
      <alignment horizontal="center"/>
      <protection locked="0"/>
    </xf>
    <xf numFmtId="0" fontId="19" fillId="0" borderId="29" xfId="6" applyFont="1" applyBorder="1" applyAlignment="1">
      <alignment horizontal="center"/>
    </xf>
    <xf numFmtId="0" fontId="4" fillId="0" borderId="11" xfId="5" applyFont="1" applyBorder="1" applyProtection="1">
      <protection locked="0"/>
    </xf>
    <xf numFmtId="0" fontId="4" fillId="0" borderId="7" xfId="5" applyFont="1" applyBorder="1" applyProtection="1">
      <protection locked="0"/>
    </xf>
    <xf numFmtId="0" fontId="4" fillId="0" borderId="7" xfId="5" applyFont="1" applyBorder="1" applyAlignment="1" applyProtection="1">
      <alignment horizontal="center" vertical="center"/>
      <protection locked="0"/>
    </xf>
    <xf numFmtId="0" fontId="4" fillId="0" borderId="3" xfId="5" applyFont="1" applyBorder="1" applyProtection="1">
      <protection locked="0"/>
    </xf>
    <xf numFmtId="0" fontId="4" fillId="0" borderId="0" xfId="5" applyNumberFormat="1" applyFont="1" applyFill="1" applyBorder="1" applyAlignment="1"/>
    <xf numFmtId="10" fontId="4" fillId="0" borderId="0" xfId="5" applyNumberFormat="1" applyFont="1"/>
    <xf numFmtId="0" fontId="55" fillId="0" borderId="0" xfId="5" applyNumberFormat="1" applyFont="1" applyAlignment="1">
      <alignment horizontal="right"/>
    </xf>
    <xf numFmtId="0" fontId="13" fillId="0" borderId="0" xfId="5" applyNumberFormat="1" applyFont="1"/>
    <xf numFmtId="0" fontId="13" fillId="0" borderId="11" xfId="5" applyFont="1" applyBorder="1" applyAlignment="1" applyProtection="1">
      <alignment horizontal="center" vertical="center"/>
      <protection locked="0"/>
    </xf>
    <xf numFmtId="0" fontId="13" fillId="0" borderId="3" xfId="5" applyFont="1" applyBorder="1" applyAlignment="1" applyProtection="1">
      <alignment horizontal="center" vertical="center"/>
      <protection locked="0"/>
    </xf>
    <xf numFmtId="0" fontId="8" fillId="0" borderId="12" xfId="5" applyFont="1" applyBorder="1" applyAlignment="1" applyProtection="1">
      <alignment vertical="center" wrapText="1"/>
      <protection locked="0"/>
    </xf>
    <xf numFmtId="0" fontId="4" fillId="0" borderId="58" xfId="4" applyFont="1" applyBorder="1" applyAlignment="1">
      <alignment vertical="center"/>
    </xf>
    <xf numFmtId="0" fontId="4" fillId="0" borderId="0" xfId="4" applyFont="1" applyBorder="1" applyAlignment="1">
      <alignment vertical="center"/>
    </xf>
    <xf numFmtId="0" fontId="19" fillId="0" borderId="0" xfId="6" applyFont="1" applyBorder="1" applyAlignment="1">
      <alignment horizontal="center" vertical="center" wrapText="1"/>
    </xf>
    <xf numFmtId="0" fontId="10" fillId="5" borderId="0" xfId="6" applyFont="1" applyFill="1" applyAlignment="1">
      <alignment horizontal="center" vertical="center"/>
    </xf>
    <xf numFmtId="167" fontId="4" fillId="0" borderId="12" xfId="5" applyNumberFormat="1" applyFont="1" applyBorder="1" applyAlignment="1" applyProtection="1">
      <alignment vertical="center"/>
      <protection locked="0"/>
    </xf>
    <xf numFmtId="0" fontId="10" fillId="5" borderId="0" xfId="6" applyFont="1" applyFill="1" applyBorder="1" applyAlignment="1">
      <alignment horizontal="center" vertical="center"/>
    </xf>
    <xf numFmtId="167" fontId="13" fillId="0" borderId="28" xfId="5" applyNumberFormat="1" applyFont="1" applyBorder="1" applyProtection="1">
      <protection locked="0"/>
    </xf>
    <xf numFmtId="167" fontId="13" fillId="0" borderId="8" xfId="5" applyNumberFormat="1" applyFont="1" applyBorder="1" applyProtection="1">
      <protection locked="0"/>
    </xf>
    <xf numFmtId="167" fontId="4" fillId="0" borderId="28" xfId="5" applyNumberFormat="1" applyFont="1" applyBorder="1" applyAlignment="1" applyProtection="1">
      <alignment vertical="center"/>
      <protection locked="0"/>
    </xf>
    <xf numFmtId="167" fontId="4" fillId="0" borderId="8" xfId="5" applyNumberFormat="1" applyFont="1" applyBorder="1" applyAlignment="1" applyProtection="1">
      <alignment vertical="center"/>
      <protection locked="0"/>
    </xf>
    <xf numFmtId="167" fontId="13" fillId="0" borderId="28" xfId="5" applyNumberFormat="1" applyFont="1" applyBorder="1" applyAlignment="1" applyProtection="1">
      <alignment vertical="center"/>
      <protection locked="0"/>
    </xf>
    <xf numFmtId="167" fontId="13" fillId="0" borderId="8" xfId="5" applyNumberFormat="1" applyFont="1" applyBorder="1" applyAlignment="1" applyProtection="1">
      <alignment vertical="center"/>
      <protection locked="0"/>
    </xf>
    <xf numFmtId="167" fontId="13" fillId="0" borderId="17" xfId="5" applyNumberFormat="1" applyFont="1" applyBorder="1" applyAlignment="1" applyProtection="1">
      <alignment vertical="center"/>
      <protection locked="0"/>
    </xf>
    <xf numFmtId="167" fontId="13" fillId="0" borderId="4" xfId="5" applyNumberFormat="1" applyFont="1" applyBorder="1" applyAlignment="1" applyProtection="1">
      <alignment vertical="center"/>
      <protection locked="0"/>
    </xf>
    <xf numFmtId="167" fontId="4" fillId="0" borderId="34" xfId="4" applyNumberFormat="1" applyFont="1" applyBorder="1" applyAlignment="1" applyProtection="1">
      <protection locked="0"/>
    </xf>
    <xf numFmtId="167" fontId="4" fillId="0" borderId="12" xfId="4" applyNumberFormat="1" applyFont="1" applyBorder="1" applyAlignment="1" applyProtection="1">
      <protection locked="0"/>
    </xf>
    <xf numFmtId="167" fontId="4" fillId="0" borderId="8" xfId="4" applyNumberFormat="1" applyFont="1" applyBorder="1" applyAlignment="1" applyProtection="1">
      <protection locked="0"/>
    </xf>
    <xf numFmtId="164" fontId="4" fillId="0" borderId="48" xfId="5" applyNumberFormat="1" applyFont="1" applyBorder="1" applyProtection="1">
      <protection locked="0"/>
    </xf>
    <xf numFmtId="164" fontId="4" fillId="0" borderId="47" xfId="12" applyNumberFormat="1" applyFont="1" applyBorder="1" applyProtection="1">
      <protection locked="0"/>
    </xf>
    <xf numFmtId="164" fontId="13" fillId="0" borderId="59" xfId="4" applyNumberFormat="1" applyFont="1" applyBorder="1"/>
    <xf numFmtId="164" fontId="4" fillId="0" borderId="40" xfId="4" applyNumberFormat="1" applyFont="1" applyBorder="1" applyProtection="1">
      <protection locked="0"/>
    </xf>
    <xf numFmtId="164" fontId="4" fillId="0" borderId="39" xfId="4" applyNumberFormat="1" applyFont="1" applyBorder="1" applyProtection="1">
      <protection locked="0"/>
    </xf>
    <xf numFmtId="164" fontId="13" fillId="0" borderId="41" xfId="4" applyNumberFormat="1" applyFont="1" applyBorder="1" applyProtection="1">
      <protection locked="0"/>
    </xf>
    <xf numFmtId="164" fontId="13" fillId="0" borderId="14" xfId="4" applyNumberFormat="1" applyFont="1" applyBorder="1"/>
    <xf numFmtId="164" fontId="13" fillId="0" borderId="29" xfId="4" applyNumberFormat="1" applyFont="1" applyBorder="1" applyAlignment="1">
      <alignment vertical="center"/>
    </xf>
    <xf numFmtId="164" fontId="19" fillId="0" borderId="33" xfId="5" applyNumberFormat="1" applyFont="1" applyBorder="1" applyAlignment="1">
      <alignment horizontal="right" vertical="center"/>
    </xf>
    <xf numFmtId="164" fontId="19" fillId="0" borderId="15" xfId="5" applyNumberFormat="1" applyFont="1" applyBorder="1" applyAlignment="1">
      <alignment horizontal="right" vertical="center"/>
    </xf>
    <xf numFmtId="164" fontId="19" fillId="0" borderId="32" xfId="5" applyNumberFormat="1" applyFont="1" applyBorder="1" applyAlignment="1">
      <alignment horizontal="right" vertical="center"/>
    </xf>
    <xf numFmtId="164" fontId="8" fillId="0" borderId="12" xfId="5" applyNumberFormat="1" applyFont="1" applyBorder="1" applyAlignment="1" applyProtection="1">
      <alignment vertical="center"/>
      <protection locked="0"/>
    </xf>
    <xf numFmtId="164" fontId="8" fillId="0" borderId="48" xfId="5" applyNumberFormat="1" applyFont="1" applyBorder="1" applyAlignment="1" applyProtection="1">
      <alignment vertical="center"/>
      <protection locked="0"/>
    </xf>
    <xf numFmtId="164" fontId="8" fillId="0" borderId="8" xfId="5" applyNumberFormat="1" applyFont="1" applyBorder="1" applyAlignment="1" applyProtection="1">
      <alignment vertical="center"/>
      <protection locked="0"/>
    </xf>
    <xf numFmtId="164" fontId="8" fillId="0" borderId="47" xfId="5" applyNumberFormat="1" applyFont="1" applyBorder="1" applyAlignment="1" applyProtection="1">
      <alignment vertical="center"/>
      <protection locked="0"/>
    </xf>
    <xf numFmtId="164" fontId="8" fillId="0" borderId="4" xfId="5" applyNumberFormat="1" applyFont="1" applyBorder="1" applyAlignment="1" applyProtection="1">
      <alignment vertical="center"/>
      <protection locked="0"/>
    </xf>
    <xf numFmtId="164" fontId="8" fillId="0" borderId="46" xfId="5" applyNumberFormat="1" applyFont="1" applyBorder="1" applyAlignment="1" applyProtection="1">
      <alignment vertical="center"/>
      <protection locked="0"/>
    </xf>
    <xf numFmtId="164" fontId="19" fillId="0" borderId="14" xfId="5" applyNumberFormat="1" applyFont="1" applyBorder="1" applyAlignment="1">
      <alignment horizontal="right" vertical="center"/>
    </xf>
    <xf numFmtId="0" fontId="8" fillId="0" borderId="0" xfId="6" applyFont="1" applyBorder="1"/>
    <xf numFmtId="0" fontId="8" fillId="0" borderId="0" xfId="6" applyFont="1" applyBorder="1" applyAlignment="1">
      <alignment horizontal="left"/>
    </xf>
    <xf numFmtId="0" fontId="10" fillId="0" borderId="0" xfId="6" applyFont="1" applyFill="1" applyBorder="1" applyAlignment="1">
      <alignment vertical="center"/>
    </xf>
    <xf numFmtId="0" fontId="10" fillId="0" borderId="0" xfId="6" applyFont="1" applyFill="1" applyAlignment="1">
      <alignment vertical="center"/>
    </xf>
    <xf numFmtId="164" fontId="4" fillId="0" borderId="64" xfId="4" applyNumberFormat="1" applyFont="1" applyBorder="1" applyAlignment="1" applyProtection="1">
      <alignment vertical="center"/>
      <protection locked="0"/>
    </xf>
    <xf numFmtId="164" fontId="4" fillId="0" borderId="64" xfId="4" applyNumberFormat="1" applyFont="1" applyBorder="1" applyAlignment="1" applyProtection="1">
      <alignment vertical="center"/>
    </xf>
    <xf numFmtId="164" fontId="4" fillId="0" borderId="8" xfId="4" applyNumberFormat="1" applyFont="1" applyBorder="1" applyAlignment="1" applyProtection="1">
      <alignment vertical="center"/>
      <protection locked="0"/>
    </xf>
    <xf numFmtId="164" fontId="4" fillId="0" borderId="8" xfId="4" applyNumberFormat="1" applyFont="1" applyBorder="1" applyAlignment="1" applyProtection="1">
      <alignment vertical="center"/>
    </xf>
    <xf numFmtId="164" fontId="13" fillId="0" borderId="4" xfId="4" applyNumberFormat="1" applyFont="1" applyBorder="1" applyAlignment="1">
      <alignment vertical="center"/>
    </xf>
    <xf numFmtId="164" fontId="4" fillId="3" borderId="64" xfId="4" applyNumberFormat="1" applyFont="1" applyFill="1" applyBorder="1" applyAlignment="1" applyProtection="1">
      <alignment vertical="center"/>
      <protection locked="0"/>
    </xf>
    <xf numFmtId="164" fontId="4" fillId="3" borderId="64" xfId="4" applyNumberFormat="1" applyFont="1" applyFill="1" applyBorder="1" applyAlignment="1" applyProtection="1">
      <alignment vertical="center"/>
    </xf>
    <xf numFmtId="164" fontId="4" fillId="3" borderId="8" xfId="4" applyNumberFormat="1" applyFont="1" applyFill="1" applyBorder="1" applyAlignment="1" applyProtection="1">
      <alignment horizontal="right" vertical="center"/>
      <protection locked="0"/>
    </xf>
    <xf numFmtId="164" fontId="4" fillId="3" borderId="8" xfId="4" applyNumberFormat="1" applyFont="1" applyFill="1" applyBorder="1" applyAlignment="1" applyProtection="1">
      <alignment vertical="center"/>
    </xf>
    <xf numFmtId="164" fontId="4" fillId="3" borderId="8" xfId="4" applyNumberFormat="1" applyFont="1" applyFill="1" applyBorder="1" applyAlignment="1" applyProtection="1">
      <alignment vertical="center"/>
      <protection locked="0"/>
    </xf>
    <xf numFmtId="164" fontId="4" fillId="3" borderId="27" xfId="4" applyNumberFormat="1" applyFont="1" applyFill="1" applyBorder="1" applyAlignment="1" applyProtection="1">
      <alignment vertical="center"/>
      <protection locked="0"/>
    </xf>
    <xf numFmtId="164" fontId="4" fillId="3" borderId="27" xfId="4" applyNumberFormat="1" applyFont="1" applyFill="1" applyBorder="1" applyAlignment="1" applyProtection="1">
      <alignment vertical="center"/>
    </xf>
    <xf numFmtId="164" fontId="13" fillId="0" borderId="32" xfId="4" applyNumberFormat="1" applyFont="1" applyBorder="1" applyAlignment="1">
      <alignment vertical="center"/>
    </xf>
    <xf numFmtId="164" fontId="13" fillId="3" borderId="32" xfId="4" applyNumberFormat="1" applyFont="1" applyFill="1" applyBorder="1" applyAlignment="1">
      <alignment vertical="center"/>
    </xf>
    <xf numFmtId="164" fontId="4" fillId="0" borderId="51" xfId="4" applyNumberFormat="1" applyFont="1" applyBorder="1" applyAlignment="1" applyProtection="1">
      <alignment vertical="center"/>
      <protection locked="0"/>
    </xf>
    <xf numFmtId="164" fontId="4" fillId="0" borderId="51" xfId="4" applyNumberFormat="1" applyFont="1" applyBorder="1" applyAlignment="1" applyProtection="1">
      <alignment vertical="center"/>
    </xf>
    <xf numFmtId="164" fontId="13" fillId="0" borderId="15" xfId="4" applyNumberFormat="1" applyFont="1" applyBorder="1" applyAlignment="1">
      <alignment vertical="center"/>
    </xf>
    <xf numFmtId="164" fontId="4" fillId="0" borderId="56" xfId="4" applyNumberFormat="1" applyFont="1" applyBorder="1" applyAlignment="1" applyProtection="1">
      <alignment horizontal="right" vertical="center" wrapText="1"/>
      <protection locked="0"/>
    </xf>
    <xf numFmtId="164" fontId="4" fillId="0" borderId="54" xfId="4" applyNumberFormat="1" applyFont="1" applyBorder="1" applyAlignment="1" applyProtection="1">
      <alignment horizontal="right" vertical="center" wrapText="1"/>
      <protection locked="0"/>
    </xf>
    <xf numFmtId="164" fontId="4" fillId="0" borderId="54" xfId="4" applyNumberFormat="1" applyFont="1" applyBorder="1" applyAlignment="1" applyProtection="1">
      <alignment horizontal="right" vertical="center" wrapText="1"/>
    </xf>
    <xf numFmtId="164" fontId="4" fillId="0" borderId="9" xfId="4" applyNumberFormat="1" applyFont="1" applyBorder="1" applyAlignment="1" applyProtection="1">
      <alignment horizontal="right" vertical="center" wrapText="1"/>
      <protection locked="0"/>
    </xf>
    <xf numFmtId="164" fontId="4" fillId="0" borderId="28" xfId="4" applyNumberFormat="1" applyFont="1" applyBorder="1" applyAlignment="1" applyProtection="1">
      <alignment horizontal="right" vertical="center" wrapText="1"/>
      <protection locked="0"/>
    </xf>
    <xf numFmtId="164" fontId="4" fillId="0" borderId="28" xfId="4" applyNumberFormat="1" applyFont="1" applyBorder="1" applyAlignment="1" applyProtection="1">
      <alignment horizontal="right" vertical="center" wrapText="1"/>
    </xf>
    <xf numFmtId="164" fontId="13" fillId="0" borderId="5" xfId="4" applyNumberFormat="1" applyFont="1" applyBorder="1" applyAlignment="1">
      <alignment vertical="center"/>
    </xf>
    <xf numFmtId="164" fontId="4" fillId="3" borderId="56" xfId="4" applyNumberFormat="1" applyFont="1" applyFill="1" applyBorder="1" applyAlignment="1" applyProtection="1">
      <alignment horizontal="right" vertical="center" wrapText="1"/>
      <protection locked="0"/>
    </xf>
    <xf numFmtId="164" fontId="4" fillId="3" borderId="54" xfId="4" applyNumberFormat="1" applyFont="1" applyFill="1" applyBorder="1" applyAlignment="1" applyProtection="1">
      <alignment horizontal="right" vertical="center" wrapText="1"/>
      <protection locked="0"/>
    </xf>
    <xf numFmtId="164" fontId="4" fillId="3" borderId="54" xfId="4" applyNumberFormat="1" applyFont="1" applyFill="1" applyBorder="1" applyAlignment="1" applyProtection="1">
      <alignment horizontal="right" vertical="center" wrapText="1"/>
    </xf>
    <xf numFmtId="164" fontId="4" fillId="3" borderId="28" xfId="4" applyNumberFormat="1" applyFont="1" applyFill="1" applyBorder="1" applyAlignment="1" applyProtection="1">
      <alignment horizontal="right" vertical="center" wrapText="1"/>
      <protection locked="0"/>
    </xf>
    <xf numFmtId="164" fontId="4" fillId="3" borderId="8" xfId="4" applyNumberFormat="1" applyFont="1" applyFill="1" applyBorder="1" applyAlignment="1" applyProtection="1">
      <alignment horizontal="right" vertical="center" wrapText="1"/>
      <protection locked="0"/>
    </xf>
    <xf numFmtId="164" fontId="4" fillId="3" borderId="28" xfId="4" applyNumberFormat="1" applyFont="1" applyFill="1" applyBorder="1" applyAlignment="1" applyProtection="1">
      <alignment horizontal="right" vertical="center" wrapText="1"/>
    </xf>
    <xf numFmtId="164" fontId="4" fillId="3" borderId="23" xfId="4" applyNumberFormat="1" applyFont="1" applyFill="1" applyBorder="1" applyAlignment="1" applyProtection="1">
      <alignment horizontal="right" vertical="center" wrapText="1"/>
      <protection locked="0"/>
    </xf>
    <xf numFmtId="164" fontId="4" fillId="3" borderId="27" xfId="4" applyNumberFormat="1" applyFont="1" applyFill="1" applyBorder="1" applyAlignment="1" applyProtection="1">
      <alignment horizontal="right" vertical="center" wrapText="1"/>
      <protection locked="0"/>
    </xf>
    <xf numFmtId="164" fontId="4" fillId="3" borderId="23" xfId="4" applyNumberFormat="1" applyFont="1" applyFill="1" applyBorder="1" applyAlignment="1" applyProtection="1">
      <alignment horizontal="right" vertical="center" wrapText="1"/>
    </xf>
    <xf numFmtId="164" fontId="4" fillId="3" borderId="9" xfId="4" applyNumberFormat="1" applyFont="1" applyFill="1" applyBorder="1" applyAlignment="1" applyProtection="1">
      <alignment horizontal="right" vertical="center" wrapText="1"/>
      <protection locked="0"/>
    </xf>
    <xf numFmtId="164" fontId="4" fillId="3" borderId="13" xfId="4" applyNumberFormat="1" applyFont="1" applyFill="1" applyBorder="1" applyAlignment="1" applyProtection="1">
      <alignment horizontal="right" vertical="center" wrapText="1"/>
      <protection locked="0"/>
    </xf>
    <xf numFmtId="164" fontId="4" fillId="3" borderId="12" xfId="4" applyNumberFormat="1" applyFont="1" applyFill="1" applyBorder="1" applyAlignment="1" applyProtection="1">
      <alignment horizontal="right" vertical="center" wrapText="1"/>
      <protection locked="0"/>
    </xf>
    <xf numFmtId="164" fontId="4" fillId="3" borderId="19" xfId="4" applyNumberFormat="1" applyFont="1" applyFill="1" applyBorder="1" applyAlignment="1" applyProtection="1">
      <alignment horizontal="right" vertical="center" wrapText="1"/>
    </xf>
    <xf numFmtId="164" fontId="4" fillId="3" borderId="9" xfId="4" applyNumberFormat="1" applyFont="1" applyFill="1" applyBorder="1" applyAlignment="1" applyProtection="1">
      <alignment vertical="center" wrapText="1"/>
      <protection locked="0"/>
    </xf>
    <xf numFmtId="164" fontId="4" fillId="3" borderId="8" xfId="4" applyNumberFormat="1" applyFont="1" applyFill="1" applyBorder="1" applyAlignment="1" applyProtection="1">
      <alignment vertical="center" wrapText="1"/>
      <protection locked="0"/>
    </xf>
    <xf numFmtId="164" fontId="4" fillId="3" borderId="8" xfId="4" applyNumberFormat="1" applyFont="1" applyFill="1" applyBorder="1" applyAlignment="1" applyProtection="1">
      <alignment vertical="center" wrapText="1"/>
    </xf>
    <xf numFmtId="164" fontId="4" fillId="3" borderId="44" xfId="4" applyNumberFormat="1" applyFont="1" applyFill="1" applyBorder="1" applyAlignment="1" applyProtection="1">
      <alignment vertical="center" wrapText="1"/>
      <protection locked="0"/>
    </xf>
    <xf numFmtId="164" fontId="4" fillId="3" borderId="23" xfId="4" applyNumberFormat="1" applyFont="1" applyFill="1" applyBorder="1" applyAlignment="1" applyProtection="1">
      <alignment vertical="center" wrapText="1"/>
      <protection locked="0"/>
    </xf>
    <xf numFmtId="164" fontId="4" fillId="3" borderId="23" xfId="4" applyNumberFormat="1" applyFont="1" applyFill="1" applyBorder="1" applyAlignment="1" applyProtection="1">
      <alignment vertical="center" wrapText="1"/>
    </xf>
    <xf numFmtId="164" fontId="4" fillId="3" borderId="27" xfId="4" applyNumberFormat="1" applyFont="1" applyFill="1" applyBorder="1" applyAlignment="1" applyProtection="1">
      <alignment vertical="center" wrapText="1"/>
      <protection locked="0"/>
    </xf>
    <xf numFmtId="164" fontId="13" fillId="0" borderId="33" xfId="4" applyNumberFormat="1" applyFont="1" applyBorder="1" applyAlignment="1">
      <alignment vertical="center"/>
    </xf>
    <xf numFmtId="164" fontId="4" fillId="0" borderId="105" xfId="4" applyNumberFormat="1" applyFont="1" applyBorder="1" applyAlignment="1" applyProtection="1">
      <alignment horizontal="right" vertical="center" wrapText="1"/>
      <protection locked="0"/>
    </xf>
    <xf numFmtId="164" fontId="4" fillId="0" borderId="52" xfId="4" applyNumberFormat="1" applyFont="1" applyBorder="1" applyAlignment="1" applyProtection="1">
      <alignment horizontal="right" vertical="center" wrapText="1"/>
      <protection locked="0"/>
    </xf>
    <xf numFmtId="164" fontId="4" fillId="0" borderId="52" xfId="4" applyNumberFormat="1" applyFont="1" applyBorder="1" applyAlignment="1" applyProtection="1">
      <alignment horizontal="right" vertical="center" wrapText="1"/>
    </xf>
    <xf numFmtId="164" fontId="4" fillId="0" borderId="11" xfId="5" applyNumberFormat="1" applyFont="1" applyBorder="1" applyProtection="1">
      <protection locked="0"/>
    </xf>
    <xf numFmtId="164" fontId="4" fillId="0" borderId="3" xfId="5" applyNumberFormat="1" applyFont="1" applyBorder="1" applyAlignment="1" applyProtection="1">
      <alignment horizontal="right" vertical="center"/>
      <protection locked="0"/>
    </xf>
    <xf numFmtId="164" fontId="13" fillId="0" borderId="14" xfId="4" applyNumberFormat="1" applyFont="1" applyBorder="1" applyProtection="1">
      <protection locked="0"/>
    </xf>
    <xf numFmtId="164" fontId="4" fillId="0" borderId="64" xfId="4" applyNumberFormat="1" applyFont="1" applyBorder="1" applyAlignment="1" applyProtection="1">
      <alignment horizontal="right"/>
    </xf>
    <xf numFmtId="164" fontId="4" fillId="0" borderId="8" xfId="4" applyNumberFormat="1" applyFont="1" applyBorder="1" applyAlignment="1" applyProtection="1">
      <alignment horizontal="right"/>
    </xf>
    <xf numFmtId="164" fontId="4" fillId="0" borderId="4" xfId="4" applyNumberFormat="1" applyFont="1" applyBorder="1" applyAlignment="1" applyProtection="1">
      <alignment horizontal="right"/>
    </xf>
    <xf numFmtId="164" fontId="4" fillId="0" borderId="21" xfId="4" applyNumberFormat="1" applyFont="1" applyBorder="1" applyAlignment="1" applyProtection="1">
      <protection locked="0"/>
    </xf>
    <xf numFmtId="164" fontId="4" fillId="0" borderId="34" xfId="4" applyNumberFormat="1" applyFont="1" applyBorder="1" applyAlignment="1" applyProtection="1">
      <protection locked="0"/>
    </xf>
    <xf numFmtId="164" fontId="4" fillId="0" borderId="28" xfId="4" applyNumberFormat="1" applyFont="1" applyBorder="1" applyAlignment="1" applyProtection="1">
      <protection locked="0"/>
    </xf>
    <xf numFmtId="164" fontId="4" fillId="0" borderId="8" xfId="4" applyNumberFormat="1" applyFont="1" applyBorder="1" applyAlignment="1" applyProtection="1">
      <protection locked="0"/>
    </xf>
    <xf numFmtId="0" fontId="5" fillId="0" borderId="0" xfId="4" applyFont="1" applyBorder="1" applyAlignment="1">
      <alignment horizontal="center"/>
    </xf>
    <xf numFmtId="0" fontId="6" fillId="0" borderId="0" xfId="4" applyFont="1" applyAlignment="1">
      <alignment horizontal="center"/>
    </xf>
    <xf numFmtId="0" fontId="13" fillId="0" borderId="0" xfId="5" applyFont="1" applyAlignment="1" applyProtection="1">
      <alignment horizontal="center" vertical="center" wrapText="1"/>
    </xf>
    <xf numFmtId="0" fontId="13" fillId="6" borderId="51" xfId="5" applyFont="1" applyFill="1" applyBorder="1" applyAlignment="1" applyProtection="1">
      <alignment horizontal="center" vertical="center" wrapText="1"/>
    </xf>
    <xf numFmtId="0" fontId="4" fillId="0" borderId="0" xfId="4" applyFont="1" applyBorder="1" applyAlignment="1">
      <alignment horizontal="left" vertical="center"/>
    </xf>
    <xf numFmtId="0" fontId="13" fillId="0" borderId="38" xfId="4" applyFont="1" applyBorder="1" applyAlignment="1">
      <alignment horizontal="center" vertical="center"/>
    </xf>
    <xf numFmtId="0" fontId="13" fillId="0" borderId="0" xfId="5" applyFont="1" applyAlignment="1">
      <alignment horizontal="center" vertical="center" wrapText="1"/>
    </xf>
    <xf numFmtId="0" fontId="4" fillId="0" borderId="0" xfId="5" applyFont="1" applyAlignment="1">
      <alignment horizontal="center"/>
    </xf>
    <xf numFmtId="0" fontId="13" fillId="6" borderId="33" xfId="4" applyFont="1" applyFill="1" applyBorder="1" applyAlignment="1">
      <alignment horizontal="center" vertical="center"/>
    </xf>
    <xf numFmtId="0" fontId="13" fillId="0" borderId="0" xfId="4" applyFont="1" applyAlignment="1">
      <alignment horizontal="center" vertical="center" wrapText="1"/>
    </xf>
    <xf numFmtId="0" fontId="4" fillId="0" borderId="0" xfId="4" applyFont="1" applyAlignment="1">
      <alignment horizontal="center"/>
    </xf>
    <xf numFmtId="0" fontId="4" fillId="0" borderId="0" xfId="5" applyFont="1" applyAlignment="1">
      <alignment horizontal="center" vertical="center" wrapText="1"/>
    </xf>
    <xf numFmtId="0" fontId="8" fillId="0" borderId="0" xfId="5" applyFont="1" applyAlignment="1">
      <alignment horizontal="center" vertical="center"/>
    </xf>
    <xf numFmtId="0" fontId="4" fillId="0" borderId="7" xfId="4" applyFont="1" applyBorder="1" applyAlignment="1" applyProtection="1">
      <protection locked="0"/>
    </xf>
    <xf numFmtId="0" fontId="4" fillId="0" borderId="26" xfId="4" applyFont="1" applyBorder="1" applyAlignment="1" applyProtection="1">
      <protection locked="0"/>
    </xf>
    <xf numFmtId="0" fontId="5" fillId="0" borderId="0" xfId="4" applyFont="1" applyAlignment="1"/>
    <xf numFmtId="0" fontId="5" fillId="0" borderId="0" xfId="4" applyFont="1" applyAlignment="1">
      <alignment horizontal="center" vertical="center"/>
    </xf>
    <xf numFmtId="0" fontId="7" fillId="6" borderId="29" xfId="4" applyFont="1" applyFill="1" applyBorder="1" applyAlignment="1">
      <alignment horizontal="center" vertical="center"/>
    </xf>
    <xf numFmtId="0" fontId="7" fillId="6" borderId="29" xfId="4" applyFont="1" applyFill="1" applyBorder="1" applyAlignment="1">
      <alignment horizontal="center" vertical="center" wrapText="1"/>
    </xf>
    <xf numFmtId="0" fontId="5" fillId="0" borderId="0" xfId="4" applyFont="1" applyBorder="1"/>
    <xf numFmtId="0" fontId="5" fillId="0" borderId="13" xfId="4" applyFont="1" applyBorder="1" applyAlignment="1">
      <alignment horizontal="center" vertical="center"/>
    </xf>
    <xf numFmtId="0" fontId="5" fillId="0" borderId="8" xfId="4" applyFont="1" applyBorder="1" applyAlignment="1">
      <alignment vertical="center"/>
    </xf>
    <xf numFmtId="164" fontId="5" fillId="0" borderId="12" xfId="4" applyNumberFormat="1" applyFont="1" applyBorder="1" applyAlignment="1" applyProtection="1">
      <alignment vertical="center"/>
      <protection locked="0"/>
    </xf>
    <xf numFmtId="164" fontId="5" fillId="0" borderId="12" xfId="4" applyNumberFormat="1" applyFont="1" applyBorder="1" applyAlignment="1">
      <alignment vertical="center"/>
    </xf>
    <xf numFmtId="0" fontId="5" fillId="0" borderId="48" xfId="4" applyFont="1" applyBorder="1" applyAlignment="1" applyProtection="1">
      <alignment horizontal="center" vertical="center"/>
      <protection locked="0"/>
    </xf>
    <xf numFmtId="0" fontId="5" fillId="0" borderId="9" xfId="4" applyFont="1" applyBorder="1" applyAlignment="1">
      <alignment horizontal="center" vertical="center"/>
    </xf>
    <xf numFmtId="164" fontId="5" fillId="0" borderId="8" xfId="4" applyNumberFormat="1" applyFont="1" applyBorder="1" applyAlignment="1" applyProtection="1">
      <alignment vertical="center"/>
      <protection locked="0"/>
    </xf>
    <xf numFmtId="164" fontId="7" fillId="0" borderId="4" xfId="4" applyNumberFormat="1" applyFont="1" applyBorder="1" applyAlignment="1">
      <alignment vertical="center"/>
    </xf>
    <xf numFmtId="0" fontId="7" fillId="0" borderId="4" xfId="4" applyNumberFormat="1" applyFont="1" applyBorder="1" applyAlignment="1" applyProtection="1">
      <alignment horizontal="center" vertical="center"/>
    </xf>
    <xf numFmtId="0" fontId="5" fillId="3" borderId="13" xfId="4" applyFont="1" applyFill="1" applyBorder="1" applyAlignment="1">
      <alignment horizontal="center" vertical="center"/>
    </xf>
    <xf numFmtId="0" fontId="5" fillId="3" borderId="8" xfId="4" applyFont="1" applyFill="1" applyBorder="1" applyAlignment="1">
      <alignment vertical="center" wrapText="1"/>
    </xf>
    <xf numFmtId="164" fontId="5" fillId="3" borderId="12" xfId="4" applyNumberFormat="1" applyFont="1" applyFill="1" applyBorder="1" applyAlignment="1" applyProtection="1">
      <alignment vertical="center"/>
      <protection locked="0"/>
    </xf>
    <xf numFmtId="164" fontId="5" fillId="3" borderId="12" xfId="4" applyNumberFormat="1" applyFont="1" applyFill="1" applyBorder="1" applyAlignment="1">
      <alignment vertical="center"/>
    </xf>
    <xf numFmtId="0" fontId="5" fillId="3" borderId="40" xfId="4" applyFont="1" applyFill="1" applyBorder="1" applyAlignment="1" applyProtection="1">
      <alignment horizontal="center" vertical="center"/>
      <protection locked="0"/>
    </xf>
    <xf numFmtId="0" fontId="5" fillId="0" borderId="27" xfId="0" applyFont="1" applyBorder="1" applyAlignment="1">
      <alignment vertical="center" wrapText="1"/>
    </xf>
    <xf numFmtId="164" fontId="5" fillId="3" borderId="8" xfId="4" applyNumberFormat="1" applyFont="1" applyFill="1" applyBorder="1" applyAlignment="1" applyProtection="1">
      <alignment vertical="center"/>
      <protection locked="0"/>
    </xf>
    <xf numFmtId="164" fontId="5" fillId="3" borderId="8" xfId="4" applyNumberFormat="1" applyFont="1" applyFill="1" applyBorder="1" applyAlignment="1" applyProtection="1">
      <alignment horizontal="right" vertical="center"/>
      <protection locked="0"/>
    </xf>
    <xf numFmtId="0" fontId="5" fillId="6" borderId="11" xfId="4" applyFont="1" applyFill="1" applyBorder="1" applyAlignment="1" applyProtection="1">
      <alignment horizontal="center" vertical="center"/>
      <protection locked="0"/>
    </xf>
    <xf numFmtId="0" fontId="5" fillId="0" borderId="8" xfId="0" applyFont="1" applyBorder="1" applyAlignment="1">
      <alignment vertical="center" wrapText="1"/>
    </xf>
    <xf numFmtId="0" fontId="5" fillId="6" borderId="22" xfId="4" applyFont="1" applyFill="1" applyBorder="1" applyAlignment="1" applyProtection="1">
      <alignment horizontal="center" vertical="center"/>
      <protection locked="0"/>
    </xf>
    <xf numFmtId="0" fontId="5" fillId="3" borderId="27" xfId="4" applyFont="1" applyFill="1" applyBorder="1" applyAlignment="1">
      <alignment vertical="center" wrapText="1"/>
    </xf>
    <xf numFmtId="164" fontId="5" fillId="3" borderId="8" xfId="4" applyNumberFormat="1" applyFont="1" applyFill="1" applyBorder="1" applyAlignment="1">
      <alignment vertical="center"/>
    </xf>
    <xf numFmtId="0" fontId="5" fillId="3" borderId="8" xfId="4" applyFont="1" applyFill="1" applyBorder="1" applyAlignment="1">
      <alignment horizontal="left" vertical="center" wrapText="1"/>
    </xf>
    <xf numFmtId="164" fontId="5" fillId="3" borderId="27" xfId="4" applyNumberFormat="1" applyFont="1" applyFill="1" applyBorder="1" applyAlignment="1" applyProtection="1">
      <alignment vertical="center"/>
      <protection locked="0"/>
    </xf>
    <xf numFmtId="164" fontId="5" fillId="3" borderId="27" xfId="4" applyNumberFormat="1" applyFont="1" applyFill="1" applyBorder="1" applyAlignment="1">
      <alignment vertical="center"/>
    </xf>
    <xf numFmtId="0" fontId="5" fillId="3" borderId="27" xfId="4" applyFont="1" applyFill="1" applyBorder="1" applyAlignment="1">
      <alignment horizontal="left" vertical="center" wrapText="1"/>
    </xf>
    <xf numFmtId="164" fontId="7" fillId="3" borderId="15" xfId="4" applyNumberFormat="1" applyFont="1" applyFill="1" applyBorder="1" applyAlignment="1">
      <alignment vertical="center"/>
    </xf>
    <xf numFmtId="164" fontId="7" fillId="3" borderId="32" xfId="4" applyNumberFormat="1" applyFont="1" applyFill="1" applyBorder="1" applyAlignment="1">
      <alignment vertical="center"/>
    </xf>
    <xf numFmtId="0" fontId="7" fillId="3" borderId="43" xfId="4" applyNumberFormat="1" applyFont="1" applyFill="1" applyBorder="1" applyAlignment="1" applyProtection="1">
      <alignment horizontal="center" vertical="center"/>
    </xf>
    <xf numFmtId="164" fontId="7" fillId="3" borderId="27" xfId="4" applyNumberFormat="1" applyFont="1" applyFill="1" applyBorder="1" applyAlignment="1">
      <alignment vertical="center"/>
    </xf>
    <xf numFmtId="3" fontId="7" fillId="3" borderId="36" xfId="4" applyNumberFormat="1" applyFont="1" applyFill="1" applyBorder="1" applyAlignment="1" applyProtection="1">
      <alignment horizontal="center" vertical="center"/>
    </xf>
    <xf numFmtId="0" fontId="5" fillId="3" borderId="35" xfId="4" applyFont="1" applyFill="1" applyBorder="1" applyAlignment="1">
      <alignment horizontal="center" vertical="center"/>
    </xf>
    <xf numFmtId="0" fontId="5" fillId="3" borderId="34" xfId="4" applyFont="1" applyFill="1" applyBorder="1" applyAlignment="1">
      <alignment vertical="center" wrapText="1"/>
    </xf>
    <xf numFmtId="164" fontId="7" fillId="3" borderId="34" xfId="4" applyNumberFormat="1" applyFont="1" applyFill="1" applyBorder="1" applyAlignment="1" applyProtection="1">
      <alignment vertical="center"/>
      <protection locked="0"/>
    </xf>
    <xf numFmtId="164" fontId="7" fillId="3" borderId="34" xfId="4" applyNumberFormat="1" applyFont="1" applyFill="1" applyBorder="1" applyAlignment="1">
      <alignment vertical="center"/>
    </xf>
    <xf numFmtId="4" fontId="7" fillId="6" borderId="34" xfId="4" applyNumberFormat="1" applyFont="1" applyFill="1" applyBorder="1" applyAlignment="1">
      <alignment vertical="center"/>
    </xf>
    <xf numFmtId="164" fontId="7" fillId="0" borderId="15" xfId="4" applyNumberFormat="1" applyFont="1" applyBorder="1" applyAlignment="1">
      <alignment vertical="center"/>
    </xf>
    <xf numFmtId="3" fontId="7" fillId="0" borderId="15" xfId="4" applyNumberFormat="1" applyFont="1" applyBorder="1" applyAlignment="1">
      <alignment horizontal="center" vertical="center"/>
    </xf>
    <xf numFmtId="164" fontId="7" fillId="0" borderId="0" xfId="4" applyNumberFormat="1" applyFont="1" applyBorder="1" applyAlignment="1">
      <alignment vertical="center"/>
    </xf>
    <xf numFmtId="0" fontId="7" fillId="0" borderId="0" xfId="4" applyFont="1" applyBorder="1" applyAlignment="1">
      <alignment horizontal="center" vertical="center"/>
    </xf>
    <xf numFmtId="0" fontId="5" fillId="0" borderId="0" xfId="4" applyFont="1" applyFill="1" applyBorder="1" applyAlignment="1">
      <alignment vertical="center" wrapText="1"/>
    </xf>
    <xf numFmtId="0" fontId="8" fillId="5" borderId="0" xfId="4" applyFont="1" applyFill="1" applyAlignment="1">
      <alignment vertical="center"/>
    </xf>
    <xf numFmtId="0" fontId="8" fillId="5" borderId="31" xfId="4" applyFont="1" applyFill="1" applyBorder="1" applyAlignment="1">
      <alignment vertical="center"/>
    </xf>
    <xf numFmtId="0" fontId="4" fillId="0" borderId="0" xfId="5" applyFont="1" applyProtection="1"/>
    <xf numFmtId="0" fontId="4" fillId="0" borderId="0" xfId="5" applyFont="1" applyAlignment="1" applyProtection="1">
      <alignment horizontal="center"/>
    </xf>
    <xf numFmtId="0" fontId="4" fillId="0" borderId="0" xfId="5" applyFont="1" applyAlignment="1" applyProtection="1">
      <alignment horizontal="centerContinuous" vertical="center"/>
    </xf>
    <xf numFmtId="0" fontId="13" fillId="6" borderId="52" xfId="5" applyFont="1" applyFill="1" applyBorder="1" applyAlignment="1" applyProtection="1">
      <alignment horizontal="center" vertical="center" wrapText="1"/>
    </xf>
    <xf numFmtId="0" fontId="13" fillId="0" borderId="0" xfId="5" applyFont="1" applyBorder="1"/>
    <xf numFmtId="0" fontId="13" fillId="0" borderId="0" xfId="5" applyFont="1" applyBorder="1" applyAlignment="1">
      <alignment horizontal="center" vertical="center"/>
    </xf>
    <xf numFmtId="1" fontId="13" fillId="0" borderId="0" xfId="5" applyNumberFormat="1" applyFont="1" applyBorder="1" applyAlignment="1">
      <alignment horizontal="center" vertical="center"/>
    </xf>
    <xf numFmtId="3" fontId="13" fillId="0" borderId="0" xfId="5" applyNumberFormat="1" applyFont="1" applyBorder="1" applyAlignment="1">
      <alignment horizontal="center" vertical="center"/>
    </xf>
    <xf numFmtId="0" fontId="5" fillId="0" borderId="0" xfId="4" applyFont="1" applyAlignment="1">
      <alignment horizontal="left" wrapText="1"/>
    </xf>
    <xf numFmtId="0" fontId="4" fillId="0" borderId="0" xfId="4" applyFont="1" applyAlignment="1">
      <alignment horizontal="left" vertical="center"/>
    </xf>
    <xf numFmtId="0" fontId="4" fillId="0" borderId="56" xfId="4" applyFont="1" applyBorder="1" applyAlignment="1" applyProtection="1">
      <alignment horizontal="center" vertical="center"/>
      <protection locked="0"/>
    </xf>
    <xf numFmtId="0" fontId="4" fillId="0" borderId="55" xfId="4" applyFont="1" applyBorder="1" applyAlignment="1" applyProtection="1">
      <protection locked="0"/>
    </xf>
    <xf numFmtId="0" fontId="4" fillId="0" borderId="60" xfId="4" applyFont="1" applyBorder="1" applyAlignment="1" applyProtection="1">
      <protection locked="0"/>
    </xf>
    <xf numFmtId="3" fontId="5" fillId="0" borderId="12" xfId="4" applyNumberFormat="1" applyFont="1" applyBorder="1" applyAlignment="1" applyProtection="1">
      <alignment horizontal="center" vertical="center"/>
      <protection locked="0"/>
    </xf>
    <xf numFmtId="4" fontId="5" fillId="0" borderId="12" xfId="4" applyNumberFormat="1" applyFont="1" applyBorder="1" applyAlignment="1" applyProtection="1">
      <alignment vertical="center"/>
      <protection locked="0"/>
    </xf>
    <xf numFmtId="164" fontId="5" fillId="0" borderId="12" xfId="4" applyNumberFormat="1" applyFont="1" applyBorder="1" applyAlignment="1" applyProtection="1">
      <alignment vertical="center"/>
    </xf>
    <xf numFmtId="0" fontId="4" fillId="0" borderId="9" xfId="4" applyFont="1" applyBorder="1" applyAlignment="1" applyProtection="1">
      <alignment horizontal="center" vertical="center"/>
      <protection locked="0"/>
    </xf>
    <xf numFmtId="0" fontId="4" fillId="0" borderId="5" xfId="4" applyFont="1" applyBorder="1" applyAlignment="1" applyProtection="1">
      <alignment horizontal="center" vertical="center"/>
      <protection locked="0"/>
    </xf>
    <xf numFmtId="0" fontId="4" fillId="0" borderId="3" xfId="4" applyFont="1" applyBorder="1" applyAlignment="1" applyProtection="1">
      <protection locked="0"/>
    </xf>
    <xf numFmtId="0" fontId="4" fillId="0" borderId="18" xfId="4" applyFont="1" applyBorder="1" applyAlignment="1" applyProtection="1">
      <protection locked="0"/>
    </xf>
    <xf numFmtId="0" fontId="4" fillId="0" borderId="4" xfId="4" applyFont="1" applyBorder="1" applyAlignment="1" applyProtection="1">
      <alignment horizontal="center"/>
      <protection locked="0"/>
    </xf>
    <xf numFmtId="4" fontId="5" fillId="0" borderId="4" xfId="4" applyNumberFormat="1" applyFont="1" applyBorder="1" applyAlignment="1" applyProtection="1">
      <alignment vertical="center"/>
      <protection locked="0"/>
    </xf>
    <xf numFmtId="164" fontId="4" fillId="0" borderId="4" xfId="4" applyNumberFormat="1" applyFont="1" applyBorder="1" applyProtection="1"/>
    <xf numFmtId="0" fontId="8" fillId="0" borderId="0" xfId="5" applyFont="1" applyProtection="1"/>
    <xf numFmtId="0" fontId="8" fillId="0" borderId="0" xfId="5" applyFont="1" applyAlignment="1" applyProtection="1">
      <alignment horizontal="center" vertical="center"/>
    </xf>
    <xf numFmtId="0" fontId="8" fillId="0" borderId="0" xfId="5" applyFont="1" applyAlignment="1" applyProtection="1"/>
    <xf numFmtId="0" fontId="8" fillId="0" borderId="51" xfId="5" applyFont="1" applyBorder="1" applyAlignment="1" applyProtection="1">
      <alignment vertical="center"/>
      <protection locked="0"/>
    </xf>
    <xf numFmtId="164" fontId="8" fillId="0" borderId="51" xfId="5" applyNumberFormat="1" applyFont="1" applyBorder="1" applyAlignment="1" applyProtection="1">
      <alignment vertical="center"/>
      <protection locked="0"/>
    </xf>
    <xf numFmtId="0" fontId="59" fillId="5" borderId="50" xfId="4" applyFont="1" applyFill="1" applyBorder="1" applyAlignment="1" applyProtection="1">
      <alignment horizontal="left"/>
      <protection locked="0"/>
    </xf>
    <xf numFmtId="0" fontId="59" fillId="5" borderId="50" xfId="4" applyFont="1" applyFill="1" applyBorder="1" applyAlignment="1" applyProtection="1">
      <alignment horizontal="centerContinuous"/>
      <protection locked="0"/>
    </xf>
    <xf numFmtId="0" fontId="4" fillId="5" borderId="50" xfId="4" applyFont="1" applyFill="1" applyBorder="1" applyAlignment="1" applyProtection="1">
      <alignment horizontal="centerContinuous"/>
      <protection locked="0"/>
    </xf>
    <xf numFmtId="0" fontId="4" fillId="5" borderId="50" xfId="4" applyFont="1" applyFill="1" applyBorder="1" applyProtection="1">
      <protection locked="0"/>
    </xf>
    <xf numFmtId="0" fontId="59" fillId="5" borderId="50" xfId="4" quotePrefix="1" applyFont="1" applyFill="1" applyBorder="1" applyAlignment="1">
      <alignment horizontal="left"/>
    </xf>
    <xf numFmtId="0" fontId="35" fillId="5" borderId="50" xfId="4" applyFont="1" applyFill="1" applyBorder="1"/>
    <xf numFmtId="0" fontId="4" fillId="5" borderId="50" xfId="4" applyFont="1" applyFill="1" applyBorder="1"/>
    <xf numFmtId="0" fontId="59" fillId="0" borderId="0" xfId="4" applyFont="1" applyProtection="1">
      <protection locked="0"/>
    </xf>
    <xf numFmtId="0" fontId="59" fillId="0" borderId="0" xfId="4" quotePrefix="1" applyFont="1" applyAlignment="1" applyProtection="1">
      <alignment horizontal="left"/>
      <protection locked="0"/>
    </xf>
    <xf numFmtId="0" fontId="35" fillId="0" borderId="45" xfId="4" applyFont="1" applyBorder="1" applyAlignment="1">
      <alignment horizontal="center"/>
    </xf>
    <xf numFmtId="0" fontId="35" fillId="0" borderId="104" xfId="4" applyFont="1" applyBorder="1" applyAlignment="1">
      <alignment horizontal="centerContinuous" vertical="center"/>
    </xf>
    <xf numFmtId="0" fontId="35" fillId="0" borderId="101" xfId="4" applyFont="1" applyBorder="1" applyAlignment="1">
      <alignment horizontal="centerContinuous" vertical="center"/>
    </xf>
    <xf numFmtId="0" fontId="35" fillId="0" borderId="100" xfId="4" applyFont="1" applyBorder="1"/>
    <xf numFmtId="0" fontId="35" fillId="0" borderId="99" xfId="4" applyFont="1" applyBorder="1" applyAlignment="1">
      <alignment horizontal="center"/>
    </xf>
    <xf numFmtId="0" fontId="35" fillId="0" borderId="97" xfId="4" applyFont="1" applyBorder="1" applyAlignment="1">
      <alignment horizontal="center" vertical="center"/>
    </xf>
    <xf numFmtId="0" fontId="35" fillId="0" borderId="98" xfId="4" applyFont="1" applyBorder="1" applyAlignment="1">
      <alignment horizontal="center" vertical="center"/>
    </xf>
    <xf numFmtId="0" fontId="35" fillId="0" borderId="96" xfId="4" applyFont="1" applyBorder="1" applyAlignment="1">
      <alignment horizontal="center" vertical="center"/>
    </xf>
    <xf numFmtId="0" fontId="4" fillId="0" borderId="95" xfId="4" applyFont="1" applyBorder="1"/>
    <xf numFmtId="0" fontId="35" fillId="0" borderId="22" xfId="4" applyFont="1" applyFill="1" applyBorder="1"/>
    <xf numFmtId="0" fontId="59" fillId="0" borderId="22" xfId="4" quotePrefix="1" applyFont="1" applyFill="1" applyBorder="1" applyAlignment="1">
      <alignment horizontal="left"/>
    </xf>
    <xf numFmtId="0" fontId="35" fillId="0" borderId="71" xfId="4" applyFont="1" applyFill="1" applyBorder="1"/>
    <xf numFmtId="0" fontId="4" fillId="0" borderId="72" xfId="4" applyFont="1" applyBorder="1" applyAlignment="1">
      <alignment horizontal="center"/>
    </xf>
    <xf numFmtId="0" fontId="4" fillId="0" borderId="21" xfId="4" applyFont="1" applyBorder="1" applyAlignment="1">
      <alignment horizontal="center"/>
    </xf>
    <xf numFmtId="0" fontId="4" fillId="0" borderId="0" xfId="4" applyFont="1" applyBorder="1" applyAlignment="1">
      <alignment horizontal="center"/>
    </xf>
    <xf numFmtId="0" fontId="4" fillId="0" borderId="70" xfId="4" applyFont="1" applyBorder="1"/>
    <xf numFmtId="0" fontId="35" fillId="0" borderId="82" xfId="4" applyFont="1" applyFill="1" applyBorder="1"/>
    <xf numFmtId="0" fontId="35" fillId="0" borderId="81" xfId="4" applyFont="1" applyFill="1" applyBorder="1"/>
    <xf numFmtId="0" fontId="59" fillId="0" borderId="81" xfId="4" quotePrefix="1" applyFont="1" applyFill="1" applyBorder="1" applyAlignment="1">
      <alignment horizontal="left"/>
    </xf>
    <xf numFmtId="0" fontId="35" fillId="0" borderId="80" xfId="4" applyFont="1" applyFill="1" applyBorder="1"/>
    <xf numFmtId="0" fontId="59" fillId="0" borderId="79" xfId="4" applyFont="1" applyBorder="1" applyAlignment="1">
      <alignment horizontal="center" vertical="top"/>
    </xf>
    <xf numFmtId="0" fontId="35" fillId="0" borderId="22" xfId="4" applyFont="1" applyFill="1" applyBorder="1" applyAlignment="1">
      <alignment horizontal="center"/>
    </xf>
    <xf numFmtId="0" fontId="13" fillId="0" borderId="72" xfId="4" applyFont="1" applyBorder="1" applyAlignment="1">
      <alignment horizontal="center"/>
    </xf>
    <xf numFmtId="0" fontId="59" fillId="0" borderId="21" xfId="4" applyFont="1" applyBorder="1" applyAlignment="1">
      <alignment horizontal="center"/>
    </xf>
    <xf numFmtId="0" fontId="59" fillId="0" borderId="72" xfId="4" applyFont="1" applyBorder="1" applyAlignment="1">
      <alignment horizontal="center"/>
    </xf>
    <xf numFmtId="0" fontId="59" fillId="0" borderId="0" xfId="4" applyFont="1" applyBorder="1" applyAlignment="1">
      <alignment horizontal="center"/>
    </xf>
    <xf numFmtId="0" fontId="35" fillId="0" borderId="78" xfId="4" applyFont="1" applyBorder="1" applyAlignment="1">
      <alignment vertical="top"/>
    </xf>
    <xf numFmtId="0" fontId="35" fillId="0" borderId="77" xfId="4" applyFont="1" applyFill="1" applyBorder="1"/>
    <xf numFmtId="0" fontId="35" fillId="0" borderId="75" xfId="4" applyFont="1" applyFill="1" applyBorder="1"/>
    <xf numFmtId="0" fontId="35" fillId="0" borderId="74" xfId="4" applyFont="1" applyFill="1" applyBorder="1"/>
    <xf numFmtId="0" fontId="4" fillId="0" borderId="68" xfId="4" applyFont="1" applyBorder="1" applyAlignment="1">
      <alignment horizontal="center"/>
    </xf>
    <xf numFmtId="0" fontId="59" fillId="0" borderId="52" xfId="4" applyFont="1" applyBorder="1" applyAlignment="1">
      <alignment horizontal="center"/>
    </xf>
    <xf numFmtId="0" fontId="59" fillId="0" borderId="68" xfId="4" applyFont="1" applyBorder="1" applyAlignment="1">
      <alignment horizontal="center"/>
    </xf>
    <xf numFmtId="0" fontId="59" fillId="0" borderId="50" xfId="4" applyFont="1" applyBorder="1" applyAlignment="1">
      <alignment horizontal="center"/>
    </xf>
    <xf numFmtId="0" fontId="4" fillId="0" borderId="52" xfId="4" applyFont="1" applyBorder="1" applyAlignment="1">
      <alignment horizontal="center"/>
    </xf>
    <xf numFmtId="0" fontId="4" fillId="0" borderId="50" xfId="4" applyFont="1" applyBorder="1" applyAlignment="1">
      <alignment horizontal="center"/>
    </xf>
    <xf numFmtId="0" fontId="4" fillId="0" borderId="66" xfId="4" applyFont="1" applyBorder="1"/>
    <xf numFmtId="0" fontId="35" fillId="0" borderId="22" xfId="4" applyFont="1" applyFill="1" applyBorder="1" applyProtection="1">
      <protection locked="0"/>
    </xf>
    <xf numFmtId="0" fontId="4" fillId="0" borderId="22" xfId="4" applyFont="1" applyFill="1" applyBorder="1" applyProtection="1">
      <protection locked="0"/>
    </xf>
    <xf numFmtId="0" fontId="59" fillId="0" borderId="22" xfId="4" applyFont="1" applyFill="1" applyBorder="1" applyProtection="1">
      <protection locked="0"/>
    </xf>
    <xf numFmtId="0" fontId="13" fillId="0" borderId="22" xfId="4" applyFont="1" applyFill="1" applyBorder="1" applyProtection="1">
      <protection locked="0"/>
    </xf>
    <xf numFmtId="0" fontId="35" fillId="0" borderId="71" xfId="4" applyFont="1" applyFill="1" applyBorder="1" applyProtection="1">
      <protection locked="0"/>
    </xf>
    <xf numFmtId="0" fontId="4" fillId="0" borderId="72" xfId="4" applyFont="1" applyBorder="1" applyAlignment="1" applyProtection="1">
      <alignment horizontal="center"/>
      <protection locked="0"/>
    </xf>
    <xf numFmtId="0" fontId="4" fillId="0" borderId="21" xfId="4" applyFont="1" applyBorder="1" applyAlignment="1" applyProtection="1">
      <alignment horizontal="center"/>
      <protection locked="0"/>
    </xf>
    <xf numFmtId="0" fontId="4" fillId="0" borderId="0" xfId="4" applyFont="1" applyBorder="1" applyAlignment="1" applyProtection="1">
      <alignment horizontal="center"/>
      <protection locked="0"/>
    </xf>
    <xf numFmtId="0" fontId="4" fillId="0" borderId="70" xfId="4" applyFont="1" applyBorder="1" applyProtection="1">
      <protection locked="0"/>
    </xf>
    <xf numFmtId="0" fontId="35" fillId="0" borderId="82" xfId="4" applyFont="1" applyFill="1" applyBorder="1" applyProtection="1">
      <protection locked="0"/>
    </xf>
    <xf numFmtId="0" fontId="35" fillId="0" borderId="81" xfId="4" applyFont="1" applyFill="1" applyBorder="1" applyProtection="1">
      <protection locked="0"/>
    </xf>
    <xf numFmtId="0" fontId="59" fillId="0" borderId="81" xfId="4" quotePrefix="1" applyFont="1" applyFill="1" applyBorder="1" applyAlignment="1" applyProtection="1">
      <alignment horizontal="left"/>
      <protection locked="0"/>
    </xf>
    <xf numFmtId="0" fontId="35" fillId="0" borderId="80" xfId="4" applyFont="1" applyFill="1" applyBorder="1" applyProtection="1">
      <protection locked="0"/>
    </xf>
    <xf numFmtId="0" fontId="4" fillId="0" borderId="71" xfId="4" applyFont="1" applyFill="1" applyBorder="1" applyProtection="1">
      <protection locked="0"/>
    </xf>
    <xf numFmtId="0" fontId="13" fillId="0" borderId="72" xfId="4" applyFont="1" applyBorder="1" applyAlignment="1" applyProtection="1">
      <alignment horizontal="center"/>
      <protection locked="0"/>
    </xf>
    <xf numFmtId="0" fontId="59" fillId="0" borderId="21" xfId="4" applyFont="1" applyBorder="1" applyAlignment="1" applyProtection="1">
      <alignment horizontal="center"/>
      <protection locked="0"/>
    </xf>
    <xf numFmtId="0" fontId="59" fillId="0" borderId="72" xfId="4" applyFont="1" applyBorder="1" applyAlignment="1" applyProtection="1">
      <alignment horizontal="center"/>
      <protection locked="0"/>
    </xf>
    <xf numFmtId="0" fontId="59" fillId="0" borderId="0" xfId="4" applyFont="1" applyBorder="1" applyAlignment="1" applyProtection="1">
      <alignment horizontal="center"/>
      <protection locked="0"/>
    </xf>
    <xf numFmtId="0" fontId="35" fillId="0" borderId="90" xfId="4" applyFont="1" applyBorder="1" applyAlignment="1">
      <alignment vertical="top"/>
    </xf>
    <xf numFmtId="0" fontId="4" fillId="0" borderId="89" xfId="4" applyFont="1" applyFill="1" applyBorder="1" applyProtection="1">
      <protection locked="0"/>
    </xf>
    <xf numFmtId="0" fontId="4" fillId="0" borderId="88" xfId="4" applyFont="1" applyFill="1" applyBorder="1" applyProtection="1">
      <protection locked="0"/>
    </xf>
    <xf numFmtId="0" fontId="4" fillId="0" borderId="87" xfId="4" applyFont="1" applyFill="1" applyBorder="1" applyProtection="1">
      <protection locked="0"/>
    </xf>
    <xf numFmtId="0" fontId="4" fillId="0" borderId="86" xfId="4" applyFont="1" applyBorder="1" applyAlignment="1" applyProtection="1">
      <alignment horizontal="center"/>
      <protection locked="0"/>
    </xf>
    <xf numFmtId="0" fontId="4" fillId="0" borderId="19" xfId="4" applyFont="1" applyBorder="1" applyAlignment="1" applyProtection="1">
      <alignment horizontal="center"/>
      <protection locked="0"/>
    </xf>
    <xf numFmtId="0" fontId="4" fillId="0" borderId="20" xfId="4" applyFont="1" applyBorder="1" applyAlignment="1" applyProtection="1">
      <alignment horizontal="center"/>
      <protection locked="0"/>
    </xf>
    <xf numFmtId="0" fontId="4" fillId="0" borderId="85" xfId="4" applyFont="1" applyBorder="1" applyProtection="1">
      <protection locked="0"/>
    </xf>
    <xf numFmtId="0" fontId="59" fillId="0" borderId="22" xfId="4" applyFont="1" applyFill="1" applyBorder="1" applyAlignment="1" applyProtection="1">
      <alignment horizontal="left"/>
      <protection locked="0"/>
    </xf>
    <xf numFmtId="0" fontId="4" fillId="0" borderId="22" xfId="4" applyFont="1" applyFill="1" applyBorder="1" applyAlignment="1" applyProtection="1">
      <alignment horizontal="right"/>
      <protection locked="0"/>
    </xf>
    <xf numFmtId="0" fontId="4" fillId="13" borderId="22" xfId="4" applyFont="1" applyFill="1" applyBorder="1" applyProtection="1">
      <protection locked="0"/>
    </xf>
    <xf numFmtId="0" fontId="4" fillId="13" borderId="71" xfId="4" applyFont="1" applyFill="1" applyBorder="1" applyProtection="1">
      <protection locked="0"/>
    </xf>
    <xf numFmtId="0" fontId="35" fillId="0" borderId="72" xfId="4" quotePrefix="1" applyFont="1" applyBorder="1" applyAlignment="1" applyProtection="1">
      <alignment horizontal="right"/>
      <protection locked="0"/>
    </xf>
    <xf numFmtId="0" fontId="4" fillId="0" borderId="83" xfId="4" applyFont="1" applyBorder="1" applyProtection="1">
      <protection locked="0"/>
    </xf>
    <xf numFmtId="0" fontId="35" fillId="13" borderId="81" xfId="4" applyFont="1" applyFill="1" applyBorder="1" applyProtection="1">
      <protection locked="0"/>
    </xf>
    <xf numFmtId="0" fontId="35" fillId="13" borderId="80" xfId="4" applyFont="1" applyFill="1" applyBorder="1" applyProtection="1">
      <protection locked="0"/>
    </xf>
    <xf numFmtId="0" fontId="37" fillId="0" borderId="22" xfId="4" quotePrefix="1" applyFont="1" applyFill="1" applyBorder="1" applyAlignment="1" applyProtection="1">
      <alignment horizontal="center"/>
      <protection locked="0"/>
    </xf>
    <xf numFmtId="0" fontId="4" fillId="13" borderId="88" xfId="4" applyFont="1" applyFill="1" applyBorder="1" applyProtection="1">
      <protection locked="0"/>
    </xf>
    <xf numFmtId="0" fontId="4" fillId="13" borderId="87" xfId="4" applyFont="1" applyFill="1" applyBorder="1" applyProtection="1">
      <protection locked="0"/>
    </xf>
    <xf numFmtId="0" fontId="4" fillId="0" borderId="86" xfId="4" applyFont="1" applyBorder="1" applyAlignment="1" applyProtection="1">
      <alignment horizontal="right"/>
      <protection locked="0"/>
    </xf>
    <xf numFmtId="0" fontId="4" fillId="0" borderId="20" xfId="4" applyFont="1" applyFill="1" applyBorder="1" applyAlignment="1" applyProtection="1">
      <alignment horizontal="center"/>
      <protection locked="0"/>
    </xf>
    <xf numFmtId="0" fontId="4" fillId="0" borderId="86" xfId="4" applyFont="1" applyFill="1" applyBorder="1" applyAlignment="1" applyProtection="1">
      <alignment horizontal="center"/>
      <protection locked="0"/>
    </xf>
    <xf numFmtId="0" fontId="13" fillId="0" borderId="21" xfId="4" applyFont="1" applyBorder="1" applyAlignment="1" applyProtection="1">
      <alignment horizontal="center"/>
      <protection locked="0"/>
    </xf>
    <xf numFmtId="0" fontId="13" fillId="0" borderId="0" xfId="4" applyFont="1" applyBorder="1" applyAlignment="1" applyProtection="1">
      <alignment horizontal="center"/>
      <protection locked="0"/>
    </xf>
    <xf numFmtId="0" fontId="13" fillId="0" borderId="86" xfId="4" applyFont="1" applyBorder="1" applyAlignment="1" applyProtection="1">
      <alignment horizontal="center"/>
      <protection locked="0"/>
    </xf>
    <xf numFmtId="0" fontId="13" fillId="0" borderId="19" xfId="4" applyFont="1" applyBorder="1" applyAlignment="1" applyProtection="1">
      <alignment horizontal="center"/>
      <protection locked="0"/>
    </xf>
    <xf numFmtId="0" fontId="13" fillId="0" borderId="20" xfId="4" applyFont="1" applyBorder="1" applyAlignment="1" applyProtection="1">
      <alignment horizontal="center"/>
      <protection locked="0"/>
    </xf>
    <xf numFmtId="0" fontId="59" fillId="0" borderId="22" xfId="4" quotePrefix="1" applyFont="1" applyFill="1" applyBorder="1" applyAlignment="1" applyProtection="1">
      <alignment horizontal="left"/>
      <protection locked="0"/>
    </xf>
    <xf numFmtId="0" fontId="59" fillId="0" borderId="25" xfId="4" applyFont="1" applyFill="1" applyBorder="1" applyAlignment="1" applyProtection="1">
      <alignment horizontal="centerContinuous"/>
      <protection locked="0"/>
    </xf>
    <xf numFmtId="0" fontId="4" fillId="0" borderId="22" xfId="4" applyFont="1" applyFill="1" applyBorder="1" applyAlignment="1" applyProtection="1">
      <alignment horizontal="center"/>
      <protection locked="0"/>
    </xf>
    <xf numFmtId="0" fontId="4" fillId="0" borderId="25" xfId="4" applyFont="1" applyFill="1" applyBorder="1" applyAlignment="1" applyProtection="1">
      <alignment horizontal="centerContinuous"/>
      <protection locked="0"/>
    </xf>
    <xf numFmtId="0" fontId="59" fillId="0" borderId="92" xfId="4" applyFont="1" applyFill="1" applyBorder="1" applyAlignment="1" applyProtection="1">
      <alignment horizontal="right"/>
      <protection locked="0"/>
    </xf>
    <xf numFmtId="0" fontId="4" fillId="0" borderId="25" xfId="4" applyFont="1" applyFill="1" applyBorder="1" applyProtection="1">
      <protection locked="0"/>
    </xf>
    <xf numFmtId="0" fontId="59" fillId="0" borderId="25" xfId="4" quotePrefix="1" applyFont="1" applyFill="1" applyBorder="1" applyAlignment="1" applyProtection="1">
      <alignment horizontal="centerContinuous"/>
      <protection locked="0"/>
    </xf>
    <xf numFmtId="0" fontId="35" fillId="0" borderId="22" xfId="4" applyFont="1" applyFill="1" applyBorder="1" applyAlignment="1" applyProtection="1">
      <alignment horizontal="centerContinuous"/>
      <protection locked="0"/>
    </xf>
    <xf numFmtId="0" fontId="4" fillId="0" borderId="0" xfId="4" applyFont="1" applyFill="1" applyBorder="1" applyProtection="1">
      <protection locked="0"/>
    </xf>
    <xf numFmtId="0" fontId="4" fillId="0" borderId="27" xfId="4" applyFont="1" applyFill="1" applyBorder="1" applyProtection="1">
      <protection locked="0"/>
    </xf>
    <xf numFmtId="0" fontId="59" fillId="0" borderId="34" xfId="4" applyFont="1" applyFill="1" applyBorder="1" applyAlignment="1" applyProtection="1">
      <alignment horizontal="centerContinuous"/>
      <protection locked="0"/>
    </xf>
    <xf numFmtId="0" fontId="35" fillId="0" borderId="25" xfId="4" applyFont="1" applyFill="1" applyBorder="1" applyAlignment="1" applyProtection="1">
      <alignment horizontal="centerContinuous"/>
      <protection locked="0"/>
    </xf>
    <xf numFmtId="0" fontId="59" fillId="0" borderId="22" xfId="4" applyFont="1" applyFill="1" applyBorder="1" applyAlignment="1" applyProtection="1">
      <alignment horizontal="centerContinuous"/>
      <protection locked="0"/>
    </xf>
    <xf numFmtId="0" fontId="35" fillId="0" borderId="78" xfId="4" applyFont="1" applyBorder="1"/>
    <xf numFmtId="0" fontId="4" fillId="0" borderId="77" xfId="4" applyFont="1" applyFill="1" applyBorder="1" applyProtection="1">
      <protection locked="0"/>
    </xf>
    <xf numFmtId="0" fontId="4" fillId="0" borderId="75" xfId="4" applyFont="1" applyFill="1" applyBorder="1" applyProtection="1">
      <protection locked="0"/>
    </xf>
    <xf numFmtId="0" fontId="4" fillId="0" borderId="76" xfId="4" applyFont="1" applyFill="1" applyBorder="1" applyProtection="1">
      <protection locked="0"/>
    </xf>
    <xf numFmtId="0" fontId="4" fillId="0" borderId="74" xfId="4" applyFont="1" applyFill="1" applyBorder="1" applyProtection="1">
      <protection locked="0"/>
    </xf>
    <xf numFmtId="0" fontId="13" fillId="0" borderId="68" xfId="4" applyFont="1" applyBorder="1" applyAlignment="1" applyProtection="1">
      <alignment horizontal="center"/>
      <protection locked="0"/>
    </xf>
    <xf numFmtId="0" fontId="13" fillId="0" borderId="52" xfId="4" applyFont="1" applyBorder="1" applyAlignment="1" applyProtection="1">
      <alignment horizontal="center"/>
      <protection locked="0"/>
    </xf>
    <xf numFmtId="0" fontId="13" fillId="0" borderId="50" xfId="4" applyFont="1" applyBorder="1" applyAlignment="1" applyProtection="1">
      <alignment horizontal="center"/>
      <protection locked="0"/>
    </xf>
    <xf numFmtId="0" fontId="4" fillId="0" borderId="66" xfId="4" applyFont="1" applyBorder="1" applyProtection="1">
      <protection locked="0"/>
    </xf>
    <xf numFmtId="0" fontId="35" fillId="0" borderId="0" xfId="4" applyFont="1" applyBorder="1"/>
    <xf numFmtId="0" fontId="4" fillId="0" borderId="0" xfId="4" applyFont="1" applyFill="1" applyBorder="1"/>
    <xf numFmtId="0" fontId="4" fillId="12" borderId="8" xfId="4" applyFont="1" applyFill="1" applyBorder="1"/>
    <xf numFmtId="0" fontId="4" fillId="11" borderId="8" xfId="4" applyFont="1" applyFill="1" applyBorder="1"/>
    <xf numFmtId="0" fontId="4" fillId="10" borderId="8" xfId="4" applyFont="1" applyFill="1" applyBorder="1"/>
    <xf numFmtId="0" fontId="13" fillId="0" borderId="0" xfId="4" quotePrefix="1" applyFont="1" applyBorder="1" applyAlignment="1">
      <alignment horizontal="right" vertical="center"/>
    </xf>
    <xf numFmtId="0" fontId="59" fillId="0" borderId="0" xfId="4" applyFont="1" applyBorder="1" applyAlignment="1">
      <alignment horizontal="center" vertical="center"/>
    </xf>
    <xf numFmtId="0" fontId="4" fillId="8" borderId="8" xfId="4" applyFont="1" applyFill="1" applyBorder="1"/>
    <xf numFmtId="0" fontId="4" fillId="0" borderId="0" xfId="4" applyFont="1" applyFill="1"/>
    <xf numFmtId="0" fontId="4" fillId="14" borderId="8" xfId="4" applyFont="1" applyFill="1" applyBorder="1"/>
    <xf numFmtId="0" fontId="13" fillId="0" borderId="65" xfId="4" applyFont="1" applyBorder="1" applyAlignment="1">
      <alignment horizontal="center"/>
    </xf>
    <xf numFmtId="0" fontId="35" fillId="0" borderId="0" xfId="4" applyFont="1" applyAlignment="1">
      <alignment horizontal="right"/>
    </xf>
    <xf numFmtId="0" fontId="35" fillId="0" borderId="0" xfId="4" applyFont="1" applyAlignment="1">
      <alignment horizontal="left"/>
    </xf>
    <xf numFmtId="0" fontId="8" fillId="5" borderId="0" xfId="6" applyFont="1" applyFill="1" applyAlignment="1">
      <alignment vertical="center"/>
    </xf>
    <xf numFmtId="0" fontId="8" fillId="5" borderId="31" xfId="6" applyFont="1" applyFill="1" applyBorder="1" applyAlignment="1">
      <alignment vertical="center"/>
    </xf>
    <xf numFmtId="0" fontId="4" fillId="0" borderId="0" xfId="5" applyFont="1" applyAlignment="1">
      <alignment vertical="center"/>
    </xf>
    <xf numFmtId="0" fontId="4" fillId="0" borderId="0" xfId="9" applyFont="1" applyAlignment="1">
      <alignment horizontal="center" vertical="center"/>
    </xf>
    <xf numFmtId="0" fontId="5" fillId="0" borderId="0" xfId="9" applyFont="1" applyAlignment="1">
      <alignment horizontal="center"/>
    </xf>
    <xf numFmtId="0" fontId="4" fillId="0" borderId="0" xfId="5" applyFont="1" applyAlignment="1" applyProtection="1">
      <alignment vertical="center"/>
      <protection locked="0"/>
    </xf>
    <xf numFmtId="0" fontId="5" fillId="0" borderId="0" xfId="9" applyFont="1"/>
    <xf numFmtId="0" fontId="5" fillId="0" borderId="0" xfId="9" applyFont="1" applyAlignment="1">
      <alignment horizontal="centerContinuous"/>
    </xf>
    <xf numFmtId="0" fontId="4" fillId="0" borderId="9" xfId="5" applyFont="1" applyBorder="1" applyAlignment="1">
      <alignment horizontal="center" vertical="center"/>
    </xf>
    <xf numFmtId="164" fontId="4" fillId="0" borderId="47" xfId="10" applyNumberFormat="1" applyFont="1" applyBorder="1" applyAlignment="1" applyProtection="1">
      <alignment horizontal="right" vertical="center" indent="2"/>
      <protection locked="0"/>
    </xf>
    <xf numFmtId="164" fontId="13" fillId="5" borderId="46" xfId="10" applyNumberFormat="1" applyFont="1" applyFill="1" applyBorder="1" applyAlignment="1" applyProtection="1">
      <alignment horizontal="right" vertical="center" indent="2"/>
    </xf>
    <xf numFmtId="0" fontId="4" fillId="5" borderId="0" xfId="9" applyFont="1" applyFill="1" applyAlignment="1">
      <alignment vertical="center"/>
    </xf>
    <xf numFmtId="0" fontId="4" fillId="5" borderId="31" xfId="9" applyFont="1" applyFill="1" applyBorder="1" applyAlignment="1">
      <alignment vertical="center"/>
    </xf>
    <xf numFmtId="0" fontId="4" fillId="0" borderId="0" xfId="4" applyFont="1" applyAlignment="1">
      <alignment horizontal="center" vertical="center"/>
    </xf>
    <xf numFmtId="164" fontId="5" fillId="3" borderId="27" xfId="4" applyNumberFormat="1" applyFont="1" applyFill="1" applyBorder="1" applyAlignment="1" applyProtection="1">
      <alignment vertical="center"/>
    </xf>
    <xf numFmtId="0" fontId="4" fillId="0" borderId="105" xfId="4" applyFont="1" applyBorder="1" applyAlignment="1">
      <alignment horizontal="center" vertical="center"/>
    </xf>
    <xf numFmtId="0" fontId="4" fillId="0" borderId="51" xfId="4" applyFont="1" applyBorder="1" applyAlignment="1">
      <alignment vertical="center" wrapText="1"/>
    </xf>
    <xf numFmtId="164" fontId="4" fillId="0" borderId="0" xfId="5" applyNumberFormat="1" applyFont="1"/>
    <xf numFmtId="0" fontId="4" fillId="0" borderId="0" xfId="5" applyFont="1" applyAlignment="1">
      <alignment horizontal="centerContinuous" vertical="center"/>
    </xf>
    <xf numFmtId="167" fontId="4" fillId="0" borderId="19" xfId="4" applyNumberFormat="1" applyFont="1" applyBorder="1" applyAlignment="1" applyProtection="1">
      <protection locked="0"/>
    </xf>
    <xf numFmtId="167" fontId="4" fillId="0" borderId="56" xfId="4" applyNumberFormat="1" applyFont="1" applyBorder="1" applyAlignment="1" applyProtection="1">
      <protection locked="0"/>
    </xf>
    <xf numFmtId="167" fontId="4" fillId="0" borderId="28" xfId="4" applyNumberFormat="1" applyFont="1" applyBorder="1" applyAlignment="1" applyProtection="1">
      <protection locked="0"/>
    </xf>
    <xf numFmtId="167" fontId="4" fillId="0" borderId="9" xfId="4" applyNumberFormat="1" applyFont="1" applyBorder="1" applyAlignment="1" applyProtection="1">
      <protection locked="0"/>
    </xf>
    <xf numFmtId="0" fontId="13" fillId="0" borderId="0" xfId="5" applyFont="1" applyAlignment="1">
      <alignment vertical="center"/>
    </xf>
    <xf numFmtId="0" fontId="4" fillId="0" borderId="0" xfId="5" applyFont="1" applyAlignment="1">
      <alignment horizontal="centerContinuous"/>
    </xf>
    <xf numFmtId="0" fontId="13" fillId="0" borderId="0" xfId="5" applyFont="1" applyAlignment="1">
      <alignment wrapText="1"/>
    </xf>
    <xf numFmtId="0" fontId="4" fillId="0" borderId="13" xfId="4" applyFont="1" applyBorder="1" applyAlignment="1" applyProtection="1">
      <alignment horizontal="center" vertical="center"/>
      <protection locked="0"/>
    </xf>
    <xf numFmtId="164" fontId="5" fillId="0" borderId="11" xfId="4" applyNumberFormat="1" applyFont="1" applyBorder="1" applyAlignment="1">
      <alignment vertical="center"/>
    </xf>
    <xf numFmtId="3" fontId="5" fillId="0" borderId="13" xfId="4" applyNumberFormat="1" applyFont="1" applyBorder="1" applyAlignment="1" applyProtection="1">
      <alignment horizontal="center" vertical="center"/>
      <protection locked="0"/>
    </xf>
    <xf numFmtId="164" fontId="5" fillId="0" borderId="48" xfId="4" applyNumberFormat="1" applyFont="1" applyBorder="1" applyAlignment="1">
      <alignment vertical="center"/>
    </xf>
    <xf numFmtId="0" fontId="4" fillId="0" borderId="8" xfId="4" applyFont="1" applyBorder="1" applyAlignment="1" applyProtection="1">
      <protection locked="0"/>
    </xf>
    <xf numFmtId="164" fontId="4" fillId="0" borderId="3" xfId="4" applyNumberFormat="1" applyFont="1" applyBorder="1"/>
    <xf numFmtId="164" fontId="4" fillId="0" borderId="111" xfId="4" applyNumberFormat="1" applyFont="1" applyBorder="1"/>
    <xf numFmtId="0" fontId="4" fillId="0" borderId="0" xfId="4" applyFont="1" applyBorder="1" applyAlignment="1">
      <alignment horizontal="left"/>
    </xf>
    <xf numFmtId="0" fontId="4" fillId="0" borderId="0" xfId="5" applyFont="1" applyAlignment="1"/>
    <xf numFmtId="0" fontId="4" fillId="0" borderId="8" xfId="5" applyFont="1" applyBorder="1" applyAlignment="1" applyProtection="1">
      <alignment vertical="center"/>
      <protection locked="0"/>
    </xf>
    <xf numFmtId="0" fontId="4" fillId="5" borderId="56" xfId="5" applyFont="1" applyFill="1" applyBorder="1" applyAlignment="1" applyProtection="1">
      <alignment horizontal="center" vertical="center"/>
      <protection locked="0"/>
    </xf>
    <xf numFmtId="164" fontId="4" fillId="0" borderId="8" xfId="5" applyNumberFormat="1" applyFont="1" applyBorder="1" applyAlignment="1" applyProtection="1">
      <alignment vertical="center"/>
      <protection locked="0"/>
    </xf>
    <xf numFmtId="164" fontId="4" fillId="0" borderId="7" xfId="5" applyNumberFormat="1" applyFont="1" applyBorder="1" applyAlignment="1" applyProtection="1">
      <alignment vertical="center"/>
      <protection locked="0"/>
    </xf>
    <xf numFmtId="164" fontId="4" fillId="5" borderId="116" xfId="5" applyNumberFormat="1" applyFont="1" applyFill="1" applyBorder="1" applyAlignment="1" applyProtection="1">
      <alignment vertical="center"/>
      <protection locked="0"/>
    </xf>
    <xf numFmtId="0" fontId="4" fillId="0" borderId="8" xfId="5" applyFont="1" applyBorder="1" applyAlignment="1" applyProtection="1">
      <alignment vertical="center" wrapText="1"/>
      <protection locked="0"/>
    </xf>
    <xf numFmtId="0" fontId="4" fillId="5" borderId="9" xfId="5" applyFont="1" applyFill="1" applyBorder="1" applyAlignment="1" applyProtection="1">
      <alignment horizontal="center" vertical="center"/>
      <protection locked="0"/>
    </xf>
    <xf numFmtId="0" fontId="4" fillId="0" borderId="51" xfId="5" applyFont="1" applyBorder="1" applyAlignment="1" applyProtection="1">
      <alignment vertical="center"/>
      <protection locked="0"/>
    </xf>
    <xf numFmtId="0" fontId="4" fillId="0" borderId="4" xfId="5" applyFont="1" applyBorder="1" applyAlignment="1" applyProtection="1">
      <alignment vertical="center"/>
      <protection locked="0"/>
    </xf>
    <xf numFmtId="0" fontId="4" fillId="0" borderId="4" xfId="5" applyFont="1" applyBorder="1" applyAlignment="1" applyProtection="1">
      <alignment horizontal="center" vertical="center"/>
      <protection locked="0"/>
    </xf>
    <xf numFmtId="0" fontId="4" fillId="0" borderId="3" xfId="5" applyFont="1" applyBorder="1" applyAlignment="1" applyProtection="1">
      <alignment horizontal="center" vertical="center"/>
      <protection locked="0"/>
    </xf>
    <xf numFmtId="0" fontId="4" fillId="5" borderId="5" xfId="5" applyFont="1" applyFill="1" applyBorder="1" applyAlignment="1" applyProtection="1">
      <alignment horizontal="center" vertical="center"/>
      <protection locked="0"/>
    </xf>
    <xf numFmtId="164" fontId="4" fillId="0" borderId="4" xfId="5" applyNumberFormat="1" applyFont="1" applyBorder="1" applyAlignment="1" applyProtection="1">
      <alignment vertical="center"/>
      <protection locked="0"/>
    </xf>
    <xf numFmtId="164" fontId="4" fillId="0" borderId="3" xfId="5" applyNumberFormat="1" applyFont="1" applyBorder="1" applyAlignment="1" applyProtection="1">
      <alignment vertical="center"/>
      <protection locked="0"/>
    </xf>
    <xf numFmtId="164" fontId="4" fillId="5" borderId="111" xfId="5" applyNumberFormat="1" applyFont="1" applyFill="1" applyBorder="1" applyAlignment="1" applyProtection="1">
      <alignment vertical="center"/>
      <protection locked="0"/>
    </xf>
    <xf numFmtId="164" fontId="13" fillId="0" borderId="16" xfId="5" applyNumberFormat="1" applyFont="1" applyBorder="1" applyAlignment="1">
      <alignment horizontal="right" vertical="center"/>
    </xf>
    <xf numFmtId="164" fontId="13" fillId="0" borderId="15" xfId="5" applyNumberFormat="1" applyFont="1" applyBorder="1" applyAlignment="1">
      <alignment horizontal="right" vertical="center"/>
    </xf>
    <xf numFmtId="164" fontId="13" fillId="0" borderId="49" xfId="5" applyNumberFormat="1" applyFont="1" applyBorder="1" applyAlignment="1">
      <alignment horizontal="right" vertical="center"/>
    </xf>
    <xf numFmtId="164" fontId="13" fillId="5" borderId="29" xfId="5" applyNumberFormat="1" applyFont="1" applyFill="1" applyBorder="1" applyAlignment="1">
      <alignment horizontal="right" vertical="center"/>
    </xf>
    <xf numFmtId="4" fontId="13" fillId="0" borderId="0" xfId="5" applyNumberFormat="1" applyFont="1" applyBorder="1" applyAlignment="1">
      <alignment horizontal="right" vertical="center" wrapText="1"/>
    </xf>
    <xf numFmtId="164" fontId="13" fillId="0" borderId="0" xfId="5" applyNumberFormat="1" applyFont="1" applyBorder="1" applyAlignment="1">
      <alignment horizontal="right" vertical="center"/>
    </xf>
    <xf numFmtId="0" fontId="4" fillId="0" borderId="0" xfId="4" applyFont="1" applyAlignment="1">
      <alignment horizontal="centerContinuous" vertical="center"/>
    </xf>
    <xf numFmtId="0" fontId="5" fillId="0" borderId="0" xfId="4" applyFont="1" applyAlignment="1">
      <alignment horizontal="centerContinuous"/>
    </xf>
    <xf numFmtId="0" fontId="4" fillId="5" borderId="0" xfId="4" applyFont="1" applyFill="1" applyAlignment="1">
      <alignment vertical="center"/>
    </xf>
    <xf numFmtId="0" fontId="18" fillId="0" borderId="0" xfId="5" applyFont="1" applyBorder="1"/>
    <xf numFmtId="0" fontId="4" fillId="5" borderId="31" xfId="4" applyFont="1" applyFill="1" applyBorder="1" applyAlignment="1">
      <alignment vertical="center"/>
    </xf>
    <xf numFmtId="0" fontId="13" fillId="0" borderId="0" xfId="5" applyFont="1" applyAlignment="1">
      <alignment horizontal="left"/>
    </xf>
    <xf numFmtId="0" fontId="4" fillId="0" borderId="56" xfId="5" applyFont="1" applyBorder="1" applyAlignment="1" applyProtection="1">
      <alignment horizontal="center" vertical="center"/>
      <protection locked="0"/>
    </xf>
    <xf numFmtId="0" fontId="4" fillId="0" borderId="64" xfId="5" applyFont="1" applyBorder="1" applyAlignment="1" applyProtection="1">
      <alignment vertical="center"/>
      <protection locked="0"/>
    </xf>
    <xf numFmtId="0" fontId="4" fillId="0" borderId="12" xfId="5" applyFont="1" applyBorder="1" applyAlignment="1" applyProtection="1">
      <alignment vertical="center" wrapText="1"/>
      <protection locked="0"/>
    </xf>
    <xf numFmtId="1" fontId="4" fillId="0" borderId="59" xfId="5" applyNumberFormat="1" applyFont="1" applyBorder="1" applyAlignment="1" applyProtection="1">
      <alignment horizontal="center" vertical="center"/>
      <protection locked="0"/>
    </xf>
    <xf numFmtId="1" fontId="4" fillId="5" borderId="56" xfId="5" applyNumberFormat="1" applyFont="1" applyFill="1" applyBorder="1" applyAlignment="1" applyProtection="1">
      <alignment horizontal="center" vertical="center"/>
      <protection locked="0"/>
    </xf>
    <xf numFmtId="164" fontId="4" fillId="0" borderId="28" xfId="5" applyNumberFormat="1" applyFont="1" applyBorder="1" applyAlignment="1" applyProtection="1">
      <alignment vertical="center"/>
      <protection locked="0"/>
    </xf>
    <xf numFmtId="164" fontId="4" fillId="0" borderId="12" xfId="5" applyNumberFormat="1" applyFont="1" applyBorder="1" applyAlignment="1" applyProtection="1">
      <alignment vertical="center"/>
      <protection locked="0"/>
    </xf>
    <xf numFmtId="164" fontId="4" fillId="0" borderId="11" xfId="5" applyNumberFormat="1" applyFont="1" applyBorder="1" applyAlignment="1" applyProtection="1">
      <alignment vertical="center"/>
      <protection locked="0"/>
    </xf>
    <xf numFmtId="1" fontId="4" fillId="0" borderId="47" xfId="5" applyNumberFormat="1" applyFont="1" applyBorder="1" applyAlignment="1" applyProtection="1">
      <alignment horizontal="center" vertical="center"/>
      <protection locked="0"/>
    </xf>
    <xf numFmtId="1" fontId="4" fillId="5" borderId="9" xfId="5" applyNumberFormat="1" applyFont="1" applyFill="1" applyBorder="1" applyAlignment="1" applyProtection="1">
      <alignment horizontal="center" vertical="center"/>
      <protection locked="0"/>
    </xf>
    <xf numFmtId="0" fontId="4" fillId="0" borderId="4" xfId="5" applyFont="1" applyBorder="1" applyAlignment="1" applyProtection="1">
      <alignment vertical="center" wrapText="1"/>
      <protection locked="0"/>
    </xf>
    <xf numFmtId="1" fontId="4" fillId="0" borderId="46" xfId="5" applyNumberFormat="1" applyFont="1" applyBorder="1" applyAlignment="1" applyProtection="1">
      <alignment horizontal="center" vertical="center"/>
      <protection locked="0"/>
    </xf>
    <xf numFmtId="1" fontId="4" fillId="5" borderId="5" xfId="5" applyNumberFormat="1" applyFont="1" applyFill="1" applyBorder="1" applyAlignment="1" applyProtection="1">
      <alignment horizontal="center" vertical="center"/>
      <protection locked="0"/>
    </xf>
    <xf numFmtId="164" fontId="4" fillId="0" borderId="23" xfId="5" applyNumberFormat="1" applyFont="1" applyBorder="1" applyAlignment="1" applyProtection="1">
      <alignment vertical="center"/>
      <protection locked="0"/>
    </xf>
    <xf numFmtId="164" fontId="4" fillId="0" borderId="27" xfId="5" applyNumberFormat="1" applyFont="1" applyBorder="1" applyAlignment="1" applyProtection="1">
      <alignment vertical="center"/>
      <protection locked="0"/>
    </xf>
    <xf numFmtId="164" fontId="4" fillId="0" borderId="22" xfId="5" applyNumberFormat="1" applyFont="1" applyBorder="1" applyAlignment="1" applyProtection="1">
      <alignment vertical="center"/>
      <protection locked="0"/>
    </xf>
    <xf numFmtId="164" fontId="4" fillId="5" borderId="113" xfId="5" applyNumberFormat="1" applyFont="1" applyFill="1" applyBorder="1" applyAlignment="1" applyProtection="1">
      <alignment vertical="center"/>
      <protection locked="0"/>
    </xf>
    <xf numFmtId="164" fontId="13" fillId="0" borderId="33" xfId="5" applyNumberFormat="1" applyFont="1" applyBorder="1" applyAlignment="1">
      <alignment horizontal="right" vertical="center"/>
    </xf>
    <xf numFmtId="164" fontId="13" fillId="0" borderId="32" xfId="5" applyNumberFormat="1" applyFont="1" applyBorder="1" applyAlignment="1">
      <alignment horizontal="right" vertical="center"/>
    </xf>
    <xf numFmtId="0" fontId="5" fillId="0" borderId="0" xfId="5" applyFont="1" applyAlignment="1">
      <alignment horizontal="center" vertical="center" wrapText="1"/>
    </xf>
    <xf numFmtId="0" fontId="4" fillId="0" borderId="0" xfId="5" applyFont="1" applyFill="1" applyBorder="1" applyAlignment="1">
      <alignment horizontal="left" vertical="center"/>
    </xf>
    <xf numFmtId="0" fontId="5" fillId="0" borderId="0" xfId="6" applyFont="1" applyAlignment="1">
      <alignment horizontal="center" vertical="center"/>
    </xf>
    <xf numFmtId="0" fontId="5" fillId="0" borderId="0" xfId="6" applyFont="1" applyAlignment="1">
      <alignment horizontal="center"/>
    </xf>
    <xf numFmtId="0" fontId="22" fillId="0" borderId="0" xfId="6" applyFont="1" applyAlignment="1">
      <alignment horizontal="center"/>
    </xf>
    <xf numFmtId="0" fontId="62" fillId="2" borderId="0" xfId="0" applyFont="1" applyFill="1" applyAlignment="1">
      <alignment vertical="center"/>
    </xf>
    <xf numFmtId="0" fontId="62" fillId="0" borderId="0" xfId="0" applyFont="1" applyAlignment="1">
      <alignment vertical="center"/>
    </xf>
    <xf numFmtId="0" fontId="62" fillId="4" borderId="0" xfId="0" applyFont="1" applyFill="1" applyAlignment="1">
      <alignment horizontal="center" vertical="center"/>
    </xf>
    <xf numFmtId="0" fontId="62" fillId="2" borderId="8" xfId="0" applyFont="1" applyFill="1" applyBorder="1" applyAlignment="1">
      <alignment horizontal="center" vertical="center"/>
    </xf>
    <xf numFmtId="0" fontId="64" fillId="2" borderId="0" xfId="0" applyFont="1" applyFill="1" applyAlignment="1">
      <alignment horizontal="center" vertical="center"/>
    </xf>
    <xf numFmtId="0" fontId="60" fillId="0" borderId="0" xfId="0" applyFont="1" applyAlignment="1">
      <alignment vertical="center"/>
    </xf>
    <xf numFmtId="0" fontId="66" fillId="2" borderId="0" xfId="0" applyFont="1" applyFill="1" applyAlignment="1">
      <alignment vertical="center"/>
    </xf>
    <xf numFmtId="0" fontId="66" fillId="2" borderId="25" xfId="0" applyFont="1" applyFill="1" applyBorder="1" applyAlignment="1">
      <alignment vertical="center"/>
    </xf>
    <xf numFmtId="0" fontId="66" fillId="2" borderId="11" xfId="0" applyFont="1" applyFill="1" applyBorder="1" applyAlignment="1">
      <alignment vertical="center"/>
    </xf>
    <xf numFmtId="0" fontId="64" fillId="2" borderId="12" xfId="0" applyFont="1" applyFill="1" applyBorder="1" applyAlignment="1">
      <alignment horizontal="center" vertical="center" wrapText="1"/>
    </xf>
    <xf numFmtId="0" fontId="39" fillId="2" borderId="7" xfId="0" applyFont="1" applyFill="1" applyBorder="1" applyAlignment="1">
      <alignment vertical="center" wrapText="1"/>
    </xf>
    <xf numFmtId="164" fontId="66" fillId="0" borderId="8" xfId="2" applyNumberFormat="1" applyFont="1" applyBorder="1" applyAlignment="1" applyProtection="1">
      <alignment vertical="center" wrapText="1"/>
      <protection locked="0"/>
    </xf>
    <xf numFmtId="164" fontId="65" fillId="0" borderId="8" xfId="2" applyNumberFormat="1" applyFont="1" applyBorder="1" applyAlignment="1" applyProtection="1">
      <alignment vertical="center" wrapText="1"/>
      <protection locked="0"/>
    </xf>
    <xf numFmtId="0" fontId="65" fillId="2" borderId="7" xfId="0" applyFont="1" applyFill="1" applyBorder="1" applyAlignment="1">
      <alignment vertical="center" wrapText="1"/>
    </xf>
    <xf numFmtId="164" fontId="65" fillId="0" borderId="8" xfId="2" applyNumberFormat="1" applyFont="1" applyBorder="1" applyAlignment="1">
      <alignment vertical="center" wrapText="1"/>
    </xf>
    <xf numFmtId="0" fontId="66" fillId="0" borderId="0" xfId="0" applyFont="1" applyAlignment="1">
      <alignment vertical="center"/>
    </xf>
    <xf numFmtId="0" fontId="66" fillId="2" borderId="8" xfId="0" applyFont="1" applyFill="1" applyBorder="1" applyAlignment="1">
      <alignment vertical="center" wrapText="1"/>
    </xf>
    <xf numFmtId="0" fontId="66" fillId="2" borderId="8" xfId="0" applyFont="1" applyFill="1" applyBorder="1" applyAlignment="1">
      <alignment horizontal="center" vertical="center" wrapText="1"/>
    </xf>
    <xf numFmtId="0" fontId="66" fillId="0" borderId="8" xfId="0" applyFont="1" applyBorder="1" applyAlignment="1" applyProtection="1">
      <alignment vertical="center" wrapText="1"/>
      <protection locked="0"/>
    </xf>
    <xf numFmtId="0" fontId="72" fillId="0" borderId="0" xfId="0" applyFont="1" applyAlignment="1">
      <alignment vertical="center"/>
    </xf>
    <xf numFmtId="0" fontId="73" fillId="0" borderId="0" xfId="0" applyFont="1" applyAlignment="1">
      <alignment vertical="center"/>
    </xf>
    <xf numFmtId="0" fontId="74" fillId="0" borderId="0" xfId="0" applyFont="1" applyAlignment="1">
      <alignment vertical="center"/>
    </xf>
    <xf numFmtId="0" fontId="66" fillId="2" borderId="8" xfId="0" applyFont="1" applyFill="1" applyBorder="1" applyAlignment="1">
      <alignment horizontal="left" vertical="center" wrapText="1" indent="1"/>
    </xf>
    <xf numFmtId="49" fontId="66" fillId="0" borderId="8" xfId="0" applyNumberFormat="1" applyFont="1" applyBorder="1" applyAlignment="1" applyProtection="1">
      <alignment horizontal="left" vertical="center" wrapText="1"/>
      <protection locked="0"/>
    </xf>
    <xf numFmtId="0" fontId="66" fillId="2" borderId="8" xfId="0" applyFont="1" applyFill="1" applyBorder="1" applyAlignment="1">
      <alignment horizontal="left" vertical="center" indent="1"/>
    </xf>
    <xf numFmtId="49" fontId="75" fillId="0" borderId="8" xfId="0" applyNumberFormat="1" applyFont="1" applyBorder="1" applyAlignment="1" applyProtection="1">
      <alignment horizontal="left" vertical="center" wrapText="1"/>
      <protection locked="0"/>
    </xf>
    <xf numFmtId="49" fontId="66" fillId="0" borderId="7" xfId="0" applyNumberFormat="1" applyFont="1" applyBorder="1" applyAlignment="1" applyProtection="1">
      <alignment vertical="center" wrapText="1"/>
      <protection locked="0"/>
    </xf>
    <xf numFmtId="165" fontId="66" fillId="0" borderId="8" xfId="0" applyNumberFormat="1" applyFont="1" applyBorder="1" applyAlignment="1" applyProtection="1">
      <alignment horizontal="left" vertical="center" wrapText="1"/>
      <protection locked="0"/>
    </xf>
    <xf numFmtId="0" fontId="66" fillId="2" borderId="8" xfId="0" applyFont="1" applyFill="1" applyBorder="1" applyAlignment="1">
      <alignment horizontal="left" vertical="center"/>
    </xf>
    <xf numFmtId="0" fontId="60" fillId="0" borderId="0" xfId="0" applyFont="1" applyAlignment="1">
      <alignment horizontal="left" vertical="center"/>
    </xf>
    <xf numFmtId="0" fontId="73" fillId="0" borderId="0" xfId="0" applyFont="1" applyAlignment="1">
      <alignment horizontal="left" vertical="center"/>
    </xf>
    <xf numFmtId="0" fontId="76" fillId="0" borderId="0" xfId="0" applyFont="1" applyAlignment="1">
      <alignment vertical="center"/>
    </xf>
    <xf numFmtId="0" fontId="66" fillId="2" borderId="8" xfId="0" applyFont="1" applyFill="1" applyBorder="1" applyAlignment="1">
      <alignment horizontal="left" vertical="center" wrapText="1"/>
    </xf>
    <xf numFmtId="0" fontId="66" fillId="2" borderId="27" xfId="0" applyFont="1" applyFill="1" applyBorder="1" applyAlignment="1">
      <alignment horizontal="left" vertical="center" wrapText="1" indent="1"/>
    </xf>
    <xf numFmtId="0" fontId="40" fillId="2" borderId="27" xfId="0" applyFont="1" applyFill="1" applyBorder="1" applyAlignment="1">
      <alignment horizontal="center" vertical="center" wrapText="1"/>
    </xf>
    <xf numFmtId="0" fontId="65" fillId="2" borderId="16" xfId="0" applyFont="1" applyFill="1" applyBorder="1" applyAlignment="1">
      <alignment horizontal="left" vertical="center" wrapText="1" indent="1"/>
    </xf>
    <xf numFmtId="0" fontId="65" fillId="4" borderId="14" xfId="0" applyFont="1" applyFill="1" applyBorder="1" applyAlignment="1">
      <alignment horizontal="center" vertical="center" wrapText="1"/>
    </xf>
    <xf numFmtId="0" fontId="40" fillId="2" borderId="12" xfId="0" applyFont="1" applyFill="1" applyBorder="1" applyAlignment="1">
      <alignment horizontal="left" vertical="center" wrapText="1" indent="1"/>
    </xf>
    <xf numFmtId="0" fontId="66" fillId="0" borderId="12" xfId="0" applyFont="1" applyBorder="1" applyAlignment="1" applyProtection="1">
      <alignment horizontal="left" vertical="center" wrapText="1"/>
      <protection locked="0"/>
    </xf>
    <xf numFmtId="0" fontId="40" fillId="2" borderId="8" xfId="0" applyFont="1" applyFill="1" applyBorder="1" applyAlignment="1">
      <alignment horizontal="left" vertical="center" wrapText="1" indent="1"/>
    </xf>
    <xf numFmtId="0" fontId="66" fillId="0" borderId="8" xfId="0" applyFont="1" applyBorder="1" applyAlignment="1" applyProtection="1">
      <alignment horizontal="left" vertical="center" wrapText="1"/>
      <protection locked="0"/>
    </xf>
    <xf numFmtId="0" fontId="66" fillId="2" borderId="22" xfId="0" applyFont="1" applyFill="1" applyBorder="1" applyAlignment="1">
      <alignment horizontal="left" vertical="center" wrapText="1"/>
    </xf>
    <xf numFmtId="0" fontId="66" fillId="2" borderId="0" xfId="0" applyFont="1" applyFill="1" applyBorder="1" applyAlignment="1">
      <alignment horizontal="left" vertical="center" wrapText="1"/>
    </xf>
    <xf numFmtId="0" fontId="70" fillId="0" borderId="0" xfId="0" applyFont="1" applyAlignment="1">
      <alignment vertical="center"/>
    </xf>
    <xf numFmtId="0" fontId="40" fillId="2" borderId="27" xfId="0" applyFont="1" applyFill="1" applyBorder="1" applyAlignment="1">
      <alignment horizontal="left" vertical="center" wrapText="1" indent="1"/>
    </xf>
    <xf numFmtId="0" fontId="66" fillId="0" borderId="27" xfId="0" applyFont="1" applyBorder="1" applyAlignment="1" applyProtection="1">
      <alignment horizontal="left" vertical="center" wrapText="1"/>
      <protection locked="0"/>
    </xf>
    <xf numFmtId="0" fontId="66" fillId="2" borderId="16" xfId="0" applyFont="1" applyFill="1" applyBorder="1" applyAlignment="1">
      <alignment horizontal="left" vertical="center" wrapText="1" indent="1"/>
    </xf>
    <xf numFmtId="0" fontId="40" fillId="0" borderId="14" xfId="0" applyFont="1" applyBorder="1" applyAlignment="1" applyProtection="1">
      <alignment horizontal="left" vertical="center" wrapText="1"/>
      <protection locked="0"/>
    </xf>
    <xf numFmtId="0" fontId="69" fillId="2" borderId="0" xfId="0" applyFont="1" applyFill="1" applyBorder="1" applyAlignment="1">
      <alignment horizontal="left" vertical="center" wrapText="1"/>
    </xf>
    <xf numFmtId="0" fontId="66" fillId="0" borderId="14" xfId="0" applyFont="1" applyBorder="1" applyAlignment="1" applyProtection="1">
      <alignment horizontal="left" vertical="center" wrapText="1"/>
      <protection locked="0"/>
    </xf>
    <xf numFmtId="0" fontId="60" fillId="3" borderId="0" xfId="0" applyFont="1" applyFill="1" applyBorder="1" applyAlignment="1">
      <alignment vertical="center"/>
    </xf>
    <xf numFmtId="14" fontId="40" fillId="0" borderId="8" xfId="0" applyNumberFormat="1" applyFont="1" applyBorder="1" applyAlignment="1" applyProtection="1">
      <alignment horizontal="left" vertical="center" indent="1"/>
      <protection locked="0"/>
    </xf>
    <xf numFmtId="0" fontId="40" fillId="0" borderId="8" xfId="0" applyFont="1" applyBorder="1" applyAlignment="1" applyProtection="1">
      <alignment horizontal="left" vertical="center" wrapText="1" indent="1"/>
      <protection locked="0"/>
    </xf>
    <xf numFmtId="1" fontId="40" fillId="0" borderId="8" xfId="0" applyNumberFormat="1" applyFont="1" applyBorder="1" applyAlignment="1" applyProtection="1">
      <alignment horizontal="right" vertical="center" wrapText="1" indent="2"/>
      <protection locked="0"/>
    </xf>
    <xf numFmtId="0" fontId="40" fillId="2" borderId="8" xfId="0" applyFont="1" applyFill="1" applyBorder="1" applyAlignment="1">
      <alignment horizontal="center" vertical="center"/>
    </xf>
    <xf numFmtId="0" fontId="60" fillId="0" borderId="0" xfId="0" applyFont="1" applyAlignment="1">
      <alignment horizontal="center" vertical="center"/>
    </xf>
    <xf numFmtId="0" fontId="39" fillId="4" borderId="8" xfId="0" applyFont="1" applyFill="1" applyBorder="1" applyAlignment="1">
      <alignment horizontal="center" vertical="center"/>
    </xf>
    <xf numFmtId="164" fontId="66" fillId="0" borderId="8" xfId="0" applyNumberFormat="1" applyFont="1" applyFill="1" applyBorder="1" applyAlignment="1" applyProtection="1">
      <alignment horizontal="right" vertical="center" wrapText="1"/>
      <protection locked="0"/>
    </xf>
    <xf numFmtId="10" fontId="66" fillId="2" borderId="8" xfId="1" applyNumberFormat="1" applyFont="1" applyFill="1" applyBorder="1" applyAlignment="1">
      <alignment vertical="center" wrapText="1"/>
    </xf>
    <xf numFmtId="0" fontId="65" fillId="4" borderId="8" xfId="0" applyFont="1" applyFill="1" applyBorder="1" applyAlignment="1">
      <alignment horizontal="center" vertical="center"/>
    </xf>
    <xf numFmtId="164" fontId="66" fillId="4" borderId="8" xfId="0" applyNumberFormat="1" applyFont="1" applyFill="1" applyBorder="1" applyAlignment="1">
      <alignment vertical="center" wrapText="1"/>
    </xf>
    <xf numFmtId="0" fontId="66" fillId="0" borderId="8" xfId="0" applyFont="1" applyBorder="1" applyAlignment="1">
      <alignment horizontal="center" vertical="center"/>
    </xf>
    <xf numFmtId="164" fontId="66" fillId="0" borderId="8" xfId="0" applyNumberFormat="1" applyFont="1" applyFill="1" applyBorder="1" applyAlignment="1" applyProtection="1">
      <alignment vertical="center" wrapText="1"/>
      <protection locked="0"/>
    </xf>
    <xf numFmtId="164" fontId="66" fillId="0" borderId="12" xfId="0" applyNumberFormat="1" applyFont="1" applyFill="1" applyBorder="1" applyAlignment="1" applyProtection="1">
      <alignment vertical="center" wrapText="1"/>
      <protection locked="0"/>
    </xf>
    <xf numFmtId="0" fontId="66" fillId="0" borderId="12" xfId="0" applyFont="1" applyFill="1" applyBorder="1" applyAlignment="1">
      <alignment horizontal="center" vertical="center" wrapText="1"/>
    </xf>
    <xf numFmtId="10" fontId="70" fillId="0" borderId="0" xfId="0" applyNumberFormat="1" applyFont="1" applyAlignment="1">
      <alignment vertical="center"/>
    </xf>
    <xf numFmtId="164" fontId="39" fillId="2" borderId="8" xfId="0" applyNumberFormat="1" applyFont="1" applyFill="1" applyBorder="1" applyAlignment="1">
      <alignment horizontal="right" vertical="center"/>
    </xf>
    <xf numFmtId="0" fontId="66" fillId="2" borderId="0" xfId="0" applyFont="1" applyFill="1" applyBorder="1" applyAlignment="1">
      <alignment horizontal="center" vertical="center"/>
    </xf>
    <xf numFmtId="164" fontId="66" fillId="2" borderId="0" xfId="0" applyNumberFormat="1" applyFont="1" applyFill="1" applyBorder="1" applyAlignment="1">
      <alignment horizontal="center" vertical="center" wrapText="1"/>
    </xf>
    <xf numFmtId="0" fontId="66" fillId="2" borderId="16" xfId="0" applyFont="1" applyFill="1" applyBorder="1" applyAlignment="1">
      <alignment horizontal="center" vertical="center" wrapText="1"/>
    </xf>
    <xf numFmtId="0" fontId="66" fillId="2" borderId="15" xfId="0" applyFont="1" applyFill="1" applyBorder="1" applyAlignment="1">
      <alignment horizontal="center" vertical="center" wrapText="1"/>
    </xf>
    <xf numFmtId="49" fontId="66" fillId="0" borderId="13" xfId="0" applyNumberFormat="1" applyFont="1" applyBorder="1" applyAlignment="1" applyProtection="1">
      <alignment vertical="center" wrapText="1"/>
      <protection locked="0"/>
    </xf>
    <xf numFmtId="49" fontId="66" fillId="0" borderId="12" xfId="0" applyNumberFormat="1" applyFont="1" applyBorder="1" applyAlignment="1" applyProtection="1">
      <alignment vertical="center" wrapText="1"/>
      <protection locked="0"/>
    </xf>
    <xf numFmtId="49" fontId="66" fillId="0" borderId="9" xfId="0" applyNumberFormat="1" applyFont="1" applyBorder="1" applyAlignment="1" applyProtection="1">
      <alignment vertical="center" wrapText="1"/>
      <protection locked="0"/>
    </xf>
    <xf numFmtId="49" fontId="66" fillId="0" borderId="8" xfId="0" applyNumberFormat="1" applyFont="1" applyBorder="1" applyAlignment="1" applyProtection="1">
      <alignment vertical="center" wrapText="1"/>
      <protection locked="0"/>
    </xf>
    <xf numFmtId="49" fontId="66" fillId="0" borderId="5" xfId="0" applyNumberFormat="1" applyFont="1" applyBorder="1" applyAlignment="1" applyProtection="1">
      <alignment vertical="center" wrapText="1"/>
      <protection locked="0"/>
    </xf>
    <xf numFmtId="49" fontId="66" fillId="0" borderId="4" xfId="0" applyNumberFormat="1" applyFont="1" applyBorder="1" applyAlignment="1" applyProtection="1">
      <alignment vertical="center" wrapText="1"/>
      <protection locked="0"/>
    </xf>
    <xf numFmtId="0" fontId="65" fillId="0" borderId="0" xfId="0" applyFont="1" applyFill="1" applyBorder="1" applyAlignment="1">
      <alignment horizontal="left" vertical="center" wrapText="1" indent="1"/>
    </xf>
    <xf numFmtId="0" fontId="80" fillId="0" borderId="0" xfId="0" applyFont="1" applyAlignment="1">
      <alignment horizontal="center" vertical="center" wrapText="1"/>
    </xf>
    <xf numFmtId="0" fontId="71" fillId="0" borderId="0" xfId="0" applyFont="1" applyAlignment="1">
      <alignment vertical="center"/>
    </xf>
    <xf numFmtId="0" fontId="61" fillId="0" borderId="0" xfId="0" applyFont="1" applyAlignment="1">
      <alignment horizontal="justify"/>
    </xf>
    <xf numFmtId="0" fontId="4" fillId="0" borderId="0" xfId="5" applyFont="1" applyAlignment="1" applyProtection="1">
      <alignment horizontal="center" vertical="center"/>
      <protection locked="0"/>
    </xf>
    <xf numFmtId="0" fontId="4" fillId="0" borderId="0" xfId="5" applyFont="1" applyAlignment="1">
      <alignment horizontal="left"/>
    </xf>
    <xf numFmtId="0" fontId="4" fillId="0" borderId="0" xfId="5" applyFont="1" applyAlignment="1">
      <alignment horizontal="left" vertical="center"/>
    </xf>
    <xf numFmtId="0" fontId="4" fillId="0" borderId="0" xfId="5" applyFont="1" applyProtection="1">
      <protection locked="0"/>
    </xf>
    <xf numFmtId="0" fontId="5" fillId="0" borderId="0" xfId="4" applyFont="1" applyAlignment="1" applyProtection="1">
      <alignment horizontal="centerContinuous" vertical="center"/>
      <protection locked="0"/>
    </xf>
    <xf numFmtId="0" fontId="4" fillId="0" borderId="0" xfId="5" applyFont="1" applyAlignment="1" applyProtection="1">
      <alignment horizontal="centerContinuous" vertical="center"/>
      <protection locked="0"/>
    </xf>
    <xf numFmtId="164" fontId="4" fillId="0" borderId="0" xfId="5" applyNumberFormat="1" applyFont="1" applyProtection="1">
      <protection locked="0"/>
    </xf>
    <xf numFmtId="0" fontId="5" fillId="0" borderId="0" xfId="4" applyFont="1" applyAlignment="1" applyProtection="1">
      <alignment horizontal="right"/>
      <protection locked="0"/>
    </xf>
    <xf numFmtId="0" fontId="4" fillId="5" borderId="0" xfId="5" applyFont="1" applyFill="1" applyAlignment="1" applyProtection="1">
      <alignment horizontal="center" vertical="center"/>
      <protection locked="0"/>
    </xf>
    <xf numFmtId="0" fontId="48" fillId="0" borderId="0" xfId="5" applyFont="1" applyProtection="1">
      <protection locked="0"/>
    </xf>
    <xf numFmtId="0" fontId="45" fillId="0" borderId="0" xfId="5" applyFont="1" applyProtection="1">
      <protection locked="0"/>
    </xf>
    <xf numFmtId="0" fontId="58" fillId="0" borderId="0" xfId="5" applyFont="1" applyAlignment="1" applyProtection="1">
      <alignment horizontal="center" vertical="center"/>
      <protection locked="0"/>
    </xf>
    <xf numFmtId="0" fontId="53" fillId="0" borderId="0" xfId="5" applyFont="1" applyProtection="1">
      <protection locked="0"/>
    </xf>
    <xf numFmtId="0" fontId="13" fillId="6" borderId="37" xfId="5" applyFont="1" applyFill="1" applyBorder="1" applyAlignment="1" applyProtection="1">
      <alignment horizontal="center" wrapText="1"/>
      <protection locked="0"/>
    </xf>
    <xf numFmtId="0" fontId="13" fillId="6" borderId="53" xfId="5" applyFont="1" applyFill="1" applyBorder="1" applyAlignment="1" applyProtection="1">
      <alignment horizontal="center" wrapText="1"/>
      <protection locked="0"/>
    </xf>
    <xf numFmtId="0" fontId="13" fillId="6" borderId="112" xfId="5" applyFont="1" applyFill="1" applyBorder="1" applyAlignment="1" applyProtection="1">
      <alignment horizontal="center" wrapText="1"/>
      <protection locked="0"/>
    </xf>
    <xf numFmtId="0" fontId="13" fillId="0" borderId="0" xfId="5" applyFont="1" applyProtection="1">
      <protection locked="0"/>
    </xf>
    <xf numFmtId="0" fontId="54" fillId="0" borderId="0" xfId="5" applyFont="1" applyProtection="1">
      <protection locked="0"/>
    </xf>
    <xf numFmtId="0" fontId="49" fillId="0" borderId="0" xfId="5" applyFont="1" applyProtection="1">
      <protection locked="0"/>
    </xf>
    <xf numFmtId="0" fontId="50" fillId="0" borderId="0" xfId="5" applyFont="1" applyProtection="1">
      <protection locked="0"/>
    </xf>
    <xf numFmtId="0" fontId="13" fillId="6" borderId="52" xfId="5" applyFont="1" applyFill="1" applyBorder="1" applyAlignment="1" applyProtection="1">
      <alignment horizontal="center" vertical="top" wrapText="1"/>
      <protection locked="0"/>
    </xf>
    <xf numFmtId="0" fontId="13" fillId="6" borderId="51" xfId="5" applyFont="1" applyFill="1" applyBorder="1" applyAlignment="1" applyProtection="1">
      <alignment horizontal="center" vertical="top" wrapText="1"/>
      <protection locked="0"/>
    </xf>
    <xf numFmtId="0" fontId="13" fillId="6" borderId="51" xfId="5" applyFont="1" applyFill="1" applyBorder="1" applyAlignment="1" applyProtection="1">
      <alignment horizontal="center" vertical="center" wrapText="1"/>
      <protection locked="0"/>
    </xf>
    <xf numFmtId="0" fontId="13" fillId="6" borderId="57" xfId="5" applyFont="1" applyFill="1" applyBorder="1" applyAlignment="1" applyProtection="1">
      <alignment horizontal="center" vertical="top" wrapText="1"/>
      <protection locked="0"/>
    </xf>
    <xf numFmtId="0" fontId="54" fillId="0" borderId="0" xfId="5" applyFont="1" applyBorder="1" applyProtection="1">
      <protection locked="0"/>
    </xf>
    <xf numFmtId="0" fontId="13" fillId="0" borderId="0" xfId="5" applyFont="1" applyAlignment="1" applyProtection="1">
      <alignment horizontal="center" vertical="center"/>
      <protection locked="0"/>
    </xf>
    <xf numFmtId="0" fontId="13" fillId="0" borderId="33" xfId="5" applyFont="1" applyBorder="1" applyAlignment="1" applyProtection="1">
      <alignment horizontal="right" vertical="center"/>
      <protection locked="0"/>
    </xf>
    <xf numFmtId="3" fontId="13" fillId="0" borderId="15" xfId="5" applyNumberFormat="1" applyFont="1" applyBorder="1" applyAlignment="1" applyProtection="1">
      <alignment horizontal="center" vertical="center"/>
      <protection locked="0"/>
    </xf>
    <xf numFmtId="3" fontId="13" fillId="0" borderId="42" xfId="5" applyNumberFormat="1" applyFont="1" applyBorder="1" applyAlignment="1" applyProtection="1">
      <alignment horizontal="center" vertical="center"/>
      <protection locked="0"/>
    </xf>
    <xf numFmtId="3" fontId="13" fillId="0" borderId="0" xfId="5" applyNumberFormat="1" applyFont="1" applyBorder="1" applyAlignment="1" applyProtection="1">
      <alignment horizontal="center" vertical="center"/>
      <protection locked="0"/>
    </xf>
    <xf numFmtId="164" fontId="13" fillId="0" borderId="29" xfId="5" applyNumberFormat="1" applyFont="1" applyBorder="1" applyAlignment="1" applyProtection="1">
      <alignment vertical="center"/>
      <protection locked="0"/>
    </xf>
    <xf numFmtId="0" fontId="13" fillId="0" borderId="0" xfId="5" applyFont="1" applyAlignment="1" applyProtection="1">
      <alignment vertical="center"/>
      <protection locked="0"/>
    </xf>
    <xf numFmtId="0" fontId="13" fillId="0" borderId="0" xfId="5" applyFont="1" applyBorder="1" applyProtection="1">
      <protection locked="0"/>
    </xf>
    <xf numFmtId="0" fontId="53" fillId="0" borderId="0" xfId="5" applyFont="1" applyAlignment="1" applyProtection="1">
      <alignment horizontal="center" vertical="center"/>
      <protection locked="0"/>
    </xf>
    <xf numFmtId="0" fontId="6" fillId="0" borderId="0" xfId="5" applyFont="1" applyFill="1" applyBorder="1" applyAlignment="1" applyProtection="1">
      <alignment horizontal="left" vertical="center"/>
      <protection locked="0"/>
    </xf>
    <xf numFmtId="0" fontId="4" fillId="0" borderId="0" xfId="5" applyFont="1" applyFill="1" applyBorder="1" applyAlignment="1" applyProtection="1">
      <alignment horizontal="left" vertical="center" wrapText="1"/>
      <protection locked="0"/>
    </xf>
    <xf numFmtId="164" fontId="13" fillId="0" borderId="0" xfId="5" applyNumberFormat="1" applyFont="1" applyBorder="1" applyProtection="1">
      <protection locked="0"/>
    </xf>
    <xf numFmtId="164" fontId="13" fillId="0" borderId="0" xfId="5" applyNumberFormat="1" applyFont="1" applyBorder="1" applyAlignment="1" applyProtection="1">
      <alignment horizontal="center"/>
      <protection locked="0"/>
    </xf>
    <xf numFmtId="0" fontId="5" fillId="0" borderId="0" xfId="4" applyFont="1" applyAlignment="1" applyProtection="1">
      <alignment horizontal="left"/>
      <protection locked="0"/>
    </xf>
    <xf numFmtId="0" fontId="4" fillId="0" borderId="0" xfId="5" applyFont="1" applyFill="1" applyBorder="1" applyAlignment="1" applyProtection="1">
      <alignment horizontal="center" vertical="center"/>
      <protection locked="0"/>
    </xf>
    <xf numFmtId="0" fontId="4" fillId="0" borderId="0" xfId="5" applyFont="1" applyAlignment="1" applyProtection="1">
      <alignment horizontal="center" vertical="center" wrapText="1"/>
      <protection locked="0"/>
    </xf>
    <xf numFmtId="164" fontId="4" fillId="0" borderId="0" xfId="5" applyNumberFormat="1" applyFont="1" applyAlignment="1" applyProtection="1">
      <alignment horizontal="center" vertical="center" wrapText="1"/>
      <protection locked="0"/>
    </xf>
    <xf numFmtId="0" fontId="55" fillId="0" borderId="0" xfId="5" applyNumberFormat="1" applyFont="1" applyAlignment="1" applyProtection="1">
      <alignment horizontal="right"/>
      <protection locked="0"/>
    </xf>
    <xf numFmtId="0" fontId="13" fillId="0" borderId="0" xfId="5" applyNumberFormat="1" applyFont="1" applyProtection="1">
      <protection locked="0"/>
    </xf>
    <xf numFmtId="10" fontId="4" fillId="0" borderId="0" xfId="5" applyNumberFormat="1" applyFont="1" applyProtection="1">
      <protection locked="0"/>
    </xf>
    <xf numFmtId="164" fontId="4" fillId="0" borderId="0" xfId="5" applyNumberFormat="1" applyFont="1" applyAlignment="1" applyProtection="1">
      <alignment horizontal="center" vertical="center"/>
      <protection locked="0"/>
    </xf>
    <xf numFmtId="0" fontId="8" fillId="5" borderId="0" xfId="4" applyFont="1" applyFill="1" applyAlignment="1" applyProtection="1">
      <alignment horizontal="center" vertical="center"/>
      <protection locked="0"/>
    </xf>
    <xf numFmtId="0" fontId="8" fillId="5" borderId="0" xfId="4" applyFont="1" applyFill="1" applyBorder="1" applyAlignment="1" applyProtection="1">
      <alignment horizontal="center" vertical="center"/>
      <protection locked="0"/>
    </xf>
    <xf numFmtId="0" fontId="8" fillId="0" borderId="0" xfId="4" applyFont="1" applyAlignment="1" applyProtection="1">
      <alignment horizontal="centerContinuous" vertical="center"/>
      <protection locked="0"/>
    </xf>
    <xf numFmtId="0" fontId="4" fillId="0" borderId="0" xfId="5" applyFont="1" applyAlignment="1" applyProtection="1">
      <alignment horizontal="centerContinuous"/>
      <protection locked="0"/>
    </xf>
    <xf numFmtId="0" fontId="8" fillId="0" borderId="0" xfId="4" applyFont="1" applyAlignment="1" applyProtection="1">
      <alignment horizontal="center" vertical="center"/>
      <protection locked="0"/>
    </xf>
    <xf numFmtId="0" fontId="6" fillId="0" borderId="0" xfId="4" applyFont="1" applyAlignment="1" applyProtection="1">
      <alignment horizontal="centerContinuous"/>
      <protection locked="0"/>
    </xf>
    <xf numFmtId="0" fontId="4" fillId="0" borderId="0" xfId="4" applyFont="1" applyAlignment="1">
      <alignment horizontal="center"/>
    </xf>
    <xf numFmtId="0" fontId="13" fillId="0" borderId="0" xfId="5" applyFont="1" applyAlignment="1">
      <alignment horizontal="center" vertical="center"/>
    </xf>
    <xf numFmtId="0" fontId="13" fillId="0" borderId="105" xfId="5" applyFont="1" applyBorder="1" applyAlignment="1">
      <alignment horizontal="right" vertical="center"/>
    </xf>
    <xf numFmtId="1" fontId="13" fillId="0" borderId="51" xfId="5" applyNumberFormat="1" applyFont="1" applyBorder="1" applyAlignment="1">
      <alignment horizontal="center" vertical="center"/>
    </xf>
    <xf numFmtId="1" fontId="13" fillId="0" borderId="39" xfId="5" applyNumberFormat="1" applyFont="1" applyBorder="1" applyAlignment="1">
      <alignment horizontal="center" vertical="center"/>
    </xf>
    <xf numFmtId="164" fontId="13" fillId="0" borderId="111" xfId="12" applyNumberFormat="1" applyFont="1" applyBorder="1" applyAlignment="1">
      <alignment vertical="center"/>
    </xf>
    <xf numFmtId="167" fontId="4" fillId="0" borderId="4" xfId="5" applyNumberFormat="1" applyFont="1" applyBorder="1" applyAlignment="1" applyProtection="1">
      <alignment vertical="center"/>
      <protection locked="0"/>
    </xf>
    <xf numFmtId="0" fontId="4" fillId="0" borderId="4" xfId="5" applyFont="1" applyBorder="1" applyAlignment="1" applyProtection="1">
      <alignment horizontal="center"/>
      <protection locked="0"/>
    </xf>
    <xf numFmtId="1" fontId="4" fillId="0" borderId="4" xfId="5" applyNumberFormat="1" applyFont="1" applyBorder="1" applyAlignment="1" applyProtection="1">
      <alignment horizontal="center" vertical="center"/>
      <protection locked="0"/>
    </xf>
    <xf numFmtId="164" fontId="4" fillId="0" borderId="46" xfId="12" applyNumberFormat="1" applyFont="1" applyBorder="1" applyProtection="1">
      <protection locked="0"/>
    </xf>
    <xf numFmtId="0" fontId="66" fillId="0" borderId="8" xfId="0" applyFont="1" applyBorder="1" applyAlignment="1">
      <alignment horizontal="center" vertical="center" wrapText="1"/>
    </xf>
    <xf numFmtId="0" fontId="12" fillId="2" borderId="0" xfId="0" applyFont="1" applyFill="1" applyBorder="1" applyAlignment="1">
      <alignment horizontal="center" vertical="center" wrapText="1"/>
    </xf>
    <xf numFmtId="0" fontId="62" fillId="2" borderId="0" xfId="0" applyFont="1" applyFill="1" applyAlignment="1">
      <alignment horizontal="center" vertical="center"/>
    </xf>
    <xf numFmtId="0" fontId="13" fillId="6" borderId="15" xfId="4" applyFont="1" applyFill="1" applyBorder="1" applyAlignment="1">
      <alignment horizontal="center" vertical="center" wrapText="1"/>
    </xf>
    <xf numFmtId="0" fontId="19" fillId="6" borderId="16" xfId="5" applyFont="1" applyFill="1" applyBorder="1" applyAlignment="1">
      <alignment horizontal="center" vertical="center"/>
    </xf>
    <xf numFmtId="0" fontId="19" fillId="6" borderId="15" xfId="5" applyFont="1" applyFill="1" applyBorder="1" applyAlignment="1">
      <alignment horizontal="center" vertical="center"/>
    </xf>
    <xf numFmtId="0" fontId="19" fillId="6" borderId="15" xfId="5" applyFont="1" applyFill="1" applyBorder="1" applyAlignment="1">
      <alignment horizontal="center" vertical="center" wrapText="1"/>
    </xf>
    <xf numFmtId="0" fontId="19" fillId="6" borderId="14" xfId="5" applyFont="1" applyFill="1" applyBorder="1" applyAlignment="1">
      <alignment horizontal="center" vertical="center" wrapText="1"/>
    </xf>
    <xf numFmtId="0" fontId="81" fillId="6" borderId="16" xfId="6" applyFont="1" applyFill="1" applyBorder="1" applyAlignment="1">
      <alignment horizontal="center" vertical="center"/>
    </xf>
    <xf numFmtId="0" fontId="81" fillId="6" borderId="15" xfId="6" applyFont="1" applyFill="1" applyBorder="1" applyAlignment="1">
      <alignment horizontal="center" vertical="center" wrapText="1"/>
    </xf>
    <xf numFmtId="0" fontId="81" fillId="6" borderId="14" xfId="6" applyFont="1" applyFill="1" applyBorder="1" applyAlignment="1">
      <alignment horizontal="center" vertical="center" wrapText="1"/>
    </xf>
    <xf numFmtId="0" fontId="81" fillId="0" borderId="0" xfId="6" applyFont="1" applyAlignment="1"/>
    <xf numFmtId="0" fontId="81" fillId="0" borderId="0" xfId="6" applyFont="1" applyAlignment="1">
      <alignment wrapText="1"/>
    </xf>
    <xf numFmtId="0" fontId="19" fillId="6" borderId="56" xfId="6" applyFont="1" applyFill="1" applyBorder="1" applyAlignment="1">
      <alignment horizontal="center" vertical="center"/>
    </xf>
    <xf numFmtId="0" fontId="19" fillId="6" borderId="64" xfId="6" applyFont="1" applyFill="1" applyBorder="1" applyAlignment="1">
      <alignment horizontal="center" vertical="center"/>
    </xf>
    <xf numFmtId="0" fontId="19" fillId="6" borderId="64" xfId="6" applyFont="1" applyFill="1" applyBorder="1" applyAlignment="1">
      <alignment horizontal="center" vertical="center" wrapText="1"/>
    </xf>
    <xf numFmtId="0" fontId="19" fillId="6" borderId="59" xfId="6" applyFont="1" applyFill="1" applyBorder="1" applyAlignment="1">
      <alignment horizontal="center" vertical="center" wrapText="1"/>
    </xf>
    <xf numFmtId="0" fontId="33" fillId="0" borderId="0" xfId="6" applyFont="1" applyAlignment="1">
      <alignment vertical="center"/>
    </xf>
    <xf numFmtId="0" fontId="13" fillId="6" borderId="56" xfId="5" applyFont="1" applyFill="1" applyBorder="1" applyAlignment="1">
      <alignment horizontal="center" vertical="center"/>
    </xf>
    <xf numFmtId="0" fontId="13" fillId="6" borderId="59" xfId="5" applyFont="1" applyFill="1" applyBorder="1" applyAlignment="1">
      <alignment horizontal="center" vertical="center" wrapText="1"/>
    </xf>
    <xf numFmtId="0" fontId="7" fillId="0" borderId="0" xfId="9" applyFont="1"/>
    <xf numFmtId="0" fontId="13" fillId="6" borderId="5" xfId="4" applyFont="1" applyFill="1" applyBorder="1" applyAlignment="1">
      <alignment horizontal="center" vertical="center" wrapText="1"/>
    </xf>
    <xf numFmtId="0" fontId="13" fillId="6" borderId="3" xfId="5" applyFont="1" applyFill="1" applyBorder="1" applyAlignment="1">
      <alignment horizontal="center" vertical="center" wrapText="1"/>
    </xf>
    <xf numFmtId="0" fontId="13" fillId="6" borderId="5" xfId="5" applyFont="1" applyFill="1" applyBorder="1" applyAlignment="1">
      <alignment horizontal="center" vertical="center" wrapText="1"/>
    </xf>
    <xf numFmtId="0" fontId="13" fillId="6" borderId="108" xfId="5" applyFont="1" applyFill="1" applyBorder="1" applyAlignment="1">
      <alignment horizontal="center" vertical="center" wrapText="1"/>
    </xf>
    <xf numFmtId="0" fontId="13" fillId="0" borderId="0" xfId="4" applyFont="1" applyAlignment="1">
      <alignment vertical="center"/>
    </xf>
    <xf numFmtId="0" fontId="13" fillId="6" borderId="46" xfId="5" applyFont="1" applyFill="1" applyBorder="1" applyAlignment="1">
      <alignment horizontal="center" vertical="center" wrapText="1"/>
    </xf>
    <xf numFmtId="0" fontId="3" fillId="0" borderId="25" xfId="3" applyFont="1" applyFill="1" applyBorder="1" applyAlignment="1">
      <alignment horizontal="center" vertical="center" wrapText="1"/>
    </xf>
    <xf numFmtId="0" fontId="3" fillId="0" borderId="24" xfId="3" applyFont="1" applyFill="1" applyBorder="1" applyAlignment="1">
      <alignment horizontal="center" vertical="center" wrapText="1"/>
    </xf>
    <xf numFmtId="0" fontId="3" fillId="0" borderId="23" xfId="3" applyFont="1" applyFill="1" applyBorder="1" applyAlignment="1">
      <alignment horizontal="center" vertical="center" wrapText="1"/>
    </xf>
    <xf numFmtId="0" fontId="3" fillId="0" borderId="11" xfId="3" applyFont="1" applyFill="1" applyBorder="1" applyAlignment="1">
      <alignment horizontal="center" vertical="center" wrapText="1"/>
    </xf>
    <xf numFmtId="0" fontId="3" fillId="0" borderId="20" xfId="3" applyFont="1" applyFill="1" applyBorder="1" applyAlignment="1">
      <alignment horizontal="center" vertical="center" wrapText="1"/>
    </xf>
    <xf numFmtId="0" fontId="3" fillId="0" borderId="19" xfId="3" applyFont="1" applyFill="1" applyBorder="1" applyAlignment="1">
      <alignment horizontal="center" vertical="center" wrapText="1"/>
    </xf>
    <xf numFmtId="0" fontId="3" fillId="0" borderId="22" xfId="3" applyFont="1" applyFill="1" applyBorder="1" applyAlignment="1">
      <alignment horizontal="center" vertical="center" wrapText="1"/>
    </xf>
    <xf numFmtId="0" fontId="3" fillId="0" borderId="0" xfId="3" applyFont="1" applyFill="1" applyBorder="1" applyAlignment="1">
      <alignment horizontal="center" vertical="center" wrapText="1"/>
    </xf>
    <xf numFmtId="0" fontId="3" fillId="0" borderId="21" xfId="3" applyFont="1" applyFill="1" applyBorder="1" applyAlignment="1">
      <alignment horizontal="center" vertical="center" wrapText="1"/>
    </xf>
    <xf numFmtId="0" fontId="39" fillId="4" borderId="8" xfId="0" applyFont="1" applyFill="1" applyBorder="1" applyAlignment="1">
      <alignment horizontal="center" vertical="center"/>
    </xf>
    <xf numFmtId="10" fontId="66" fillId="2" borderId="8" xfId="1" applyNumberFormat="1" applyFont="1" applyFill="1" applyBorder="1" applyAlignment="1">
      <alignment horizontal="center" vertical="center" wrapText="1"/>
    </xf>
    <xf numFmtId="0" fontId="66" fillId="2" borderId="27" xfId="0" applyFont="1" applyFill="1" applyBorder="1" applyAlignment="1">
      <alignment horizontal="center" vertical="center" wrapText="1"/>
    </xf>
    <xf numFmtId="0" fontId="66" fillId="2" borderId="34" xfId="0" applyFont="1" applyFill="1" applyBorder="1" applyAlignment="1">
      <alignment horizontal="center" vertical="center" wrapText="1"/>
    </xf>
    <xf numFmtId="0" fontId="66" fillId="2" borderId="12" xfId="0" applyFont="1" applyFill="1" applyBorder="1" applyAlignment="1">
      <alignment horizontal="center" vertical="center" wrapText="1"/>
    </xf>
    <xf numFmtId="0" fontId="66" fillId="2" borderId="8" xfId="0" applyFont="1" applyFill="1" applyBorder="1" applyAlignment="1">
      <alignment horizontal="left" vertical="center" wrapText="1" indent="1"/>
    </xf>
    <xf numFmtId="10" fontId="66" fillId="2" borderId="25" xfId="1" applyNumberFormat="1" applyFont="1" applyFill="1" applyBorder="1" applyAlignment="1">
      <alignment horizontal="center" vertical="center" wrapText="1"/>
    </xf>
    <xf numFmtId="10" fontId="66" fillId="2" borderId="23" xfId="1" applyNumberFormat="1" applyFont="1" applyFill="1" applyBorder="1" applyAlignment="1">
      <alignment horizontal="center" vertical="center" wrapText="1"/>
    </xf>
    <xf numFmtId="10" fontId="66" fillId="2" borderId="11" xfId="1" applyNumberFormat="1" applyFont="1" applyFill="1" applyBorder="1" applyAlignment="1">
      <alignment horizontal="center" vertical="center" wrapText="1"/>
    </xf>
    <xf numFmtId="10" fontId="66" fillId="2" borderId="19" xfId="1" applyNumberFormat="1" applyFont="1" applyFill="1" applyBorder="1" applyAlignment="1">
      <alignment horizontal="center" vertical="center" wrapText="1"/>
    </xf>
    <xf numFmtId="1" fontId="40" fillId="2" borderId="7" xfId="0" applyNumberFormat="1" applyFont="1" applyFill="1" applyBorder="1" applyAlignment="1">
      <alignment horizontal="right" vertical="center" wrapText="1" indent="1"/>
    </xf>
    <xf numFmtId="1" fontId="40" fillId="2" borderId="28" xfId="0" applyNumberFormat="1" applyFont="1" applyFill="1" applyBorder="1" applyAlignment="1">
      <alignment horizontal="right" vertical="center" wrapText="1" indent="1"/>
    </xf>
    <xf numFmtId="0" fontId="66" fillId="2" borderId="20" xfId="0" applyFont="1" applyFill="1" applyBorder="1" applyAlignment="1">
      <alignment horizontal="left" vertical="center" wrapText="1" indent="1"/>
    </xf>
    <xf numFmtId="0" fontId="40" fillId="2" borderId="7" xfId="0" applyFont="1" applyFill="1" applyBorder="1" applyAlignment="1">
      <alignment horizontal="center" vertical="center" wrapText="1"/>
    </xf>
    <xf numFmtId="0" fontId="40" fillId="2" borderId="26" xfId="0" applyFont="1" applyFill="1" applyBorder="1" applyAlignment="1">
      <alignment horizontal="center" vertical="center" wrapText="1"/>
    </xf>
    <xf numFmtId="0" fontId="40" fillId="2" borderId="28" xfId="0" applyFont="1" applyFill="1" applyBorder="1" applyAlignment="1">
      <alignment horizontal="center" vertical="center" wrapText="1"/>
    </xf>
    <xf numFmtId="10" fontId="66" fillId="2" borderId="27" xfId="1" applyNumberFormat="1" applyFont="1" applyFill="1" applyBorder="1" applyAlignment="1">
      <alignment horizontal="center" vertical="center" wrapText="1"/>
    </xf>
    <xf numFmtId="10" fontId="66" fillId="2" borderId="12" xfId="1" applyNumberFormat="1" applyFont="1" applyFill="1" applyBorder="1" applyAlignment="1">
      <alignment horizontal="center" vertical="center" wrapText="1"/>
    </xf>
    <xf numFmtId="0" fontId="66" fillId="2" borderId="8" xfId="0" applyFont="1" applyFill="1" applyBorder="1" applyAlignment="1">
      <alignment horizontal="center" vertical="center" wrapText="1"/>
    </xf>
    <xf numFmtId="0" fontId="66" fillId="2" borderId="24" xfId="0" applyFont="1" applyFill="1" applyBorder="1" applyAlignment="1">
      <alignment horizontal="left" vertical="center" wrapText="1" indent="1"/>
    </xf>
    <xf numFmtId="0" fontId="78" fillId="2" borderId="1" xfId="0" applyFont="1" applyFill="1" applyBorder="1" applyAlignment="1">
      <alignment horizontal="left" vertical="center" wrapText="1" indent="1"/>
    </xf>
    <xf numFmtId="0" fontId="78" fillId="2" borderId="0" xfId="0" applyFont="1" applyFill="1" applyBorder="1" applyAlignment="1">
      <alignment horizontal="left" vertical="center" wrapText="1" indent="1"/>
    </xf>
    <xf numFmtId="0" fontId="65" fillId="2" borderId="8" xfId="0" applyFont="1" applyFill="1" applyBorder="1" applyAlignment="1">
      <alignment horizontal="left" vertical="center" wrapText="1" indent="1"/>
    </xf>
    <xf numFmtId="0" fontId="66" fillId="0" borderId="25" xfId="0" applyFont="1" applyBorder="1" applyAlignment="1" applyProtection="1">
      <alignment horizontal="center" vertical="center" wrapText="1"/>
      <protection locked="0"/>
    </xf>
    <xf numFmtId="0" fontId="66" fillId="0" borderId="24" xfId="0" applyFont="1" applyBorder="1" applyAlignment="1" applyProtection="1">
      <alignment horizontal="center" vertical="center" wrapText="1"/>
      <protection locked="0"/>
    </xf>
    <xf numFmtId="0" fontId="66" fillId="0" borderId="23" xfId="0" applyFont="1" applyBorder="1" applyAlignment="1" applyProtection="1">
      <alignment horizontal="center" vertical="center" wrapText="1"/>
      <protection locked="0"/>
    </xf>
    <xf numFmtId="0" fontId="66" fillId="0" borderId="22" xfId="0" applyFont="1" applyBorder="1" applyAlignment="1" applyProtection="1">
      <alignment horizontal="center" vertical="center" wrapText="1"/>
      <protection locked="0"/>
    </xf>
    <xf numFmtId="0" fontId="66" fillId="0" borderId="0" xfId="0" applyFont="1" applyBorder="1" applyAlignment="1" applyProtection="1">
      <alignment horizontal="center" vertical="center" wrapText="1"/>
      <protection locked="0"/>
    </xf>
    <xf numFmtId="0" fontId="66" fillId="0" borderId="21" xfId="0" applyFont="1" applyBorder="1" applyAlignment="1" applyProtection="1">
      <alignment horizontal="center" vertical="center" wrapText="1"/>
      <protection locked="0"/>
    </xf>
    <xf numFmtId="0" fontId="66" fillId="0" borderId="11" xfId="0" applyFont="1" applyBorder="1" applyAlignment="1" applyProtection="1">
      <alignment horizontal="center" vertical="center" wrapText="1"/>
      <protection locked="0"/>
    </xf>
    <xf numFmtId="0" fontId="66" fillId="0" borderId="20" xfId="0" applyFont="1" applyBorder="1" applyAlignment="1" applyProtection="1">
      <alignment horizontal="center" vertical="center" wrapText="1"/>
      <protection locked="0"/>
    </xf>
    <xf numFmtId="0" fontId="66" fillId="0" borderId="19" xfId="0" applyFont="1" applyBorder="1" applyAlignment="1" applyProtection="1">
      <alignment horizontal="center" vertical="center" wrapText="1"/>
      <protection locked="0"/>
    </xf>
    <xf numFmtId="0" fontId="39" fillId="0" borderId="0" xfId="0" applyFont="1" applyBorder="1" applyAlignment="1">
      <alignment horizontal="left" vertical="center" wrapText="1"/>
    </xf>
    <xf numFmtId="0" fontId="39" fillId="0" borderId="21" xfId="0" applyFont="1" applyBorder="1" applyAlignment="1">
      <alignment horizontal="left" vertical="center" wrapText="1"/>
    </xf>
    <xf numFmtId="0" fontId="65" fillId="2" borderId="20" xfId="0" applyFont="1" applyFill="1" applyBorder="1" applyAlignment="1">
      <alignment horizontal="left" vertical="center" wrapText="1" indent="1"/>
    </xf>
    <xf numFmtId="0" fontId="65" fillId="2" borderId="24" xfId="0" applyFont="1" applyFill="1" applyBorder="1" applyAlignment="1">
      <alignment horizontal="left" vertical="center" wrapText="1"/>
    </xf>
    <xf numFmtId="0" fontId="65" fillId="2" borderId="20" xfId="0" applyFont="1" applyFill="1" applyBorder="1" applyAlignment="1">
      <alignment horizontal="left" vertical="center" wrapText="1"/>
    </xf>
    <xf numFmtId="0" fontId="65" fillId="2" borderId="26" xfId="0" applyFont="1" applyFill="1" applyBorder="1" applyAlignment="1">
      <alignment horizontal="left" vertical="center" wrapText="1" indent="1"/>
    </xf>
    <xf numFmtId="0" fontId="62" fillId="0" borderId="25" xfId="0" applyFont="1" applyBorder="1" applyAlignment="1" applyProtection="1">
      <alignment horizontal="center" vertical="top" wrapText="1"/>
      <protection locked="0"/>
    </xf>
    <xf numFmtId="0" fontId="62" fillId="0" borderId="24" xfId="0" applyFont="1" applyBorder="1" applyAlignment="1" applyProtection="1">
      <alignment horizontal="center" vertical="top" wrapText="1"/>
      <protection locked="0"/>
    </xf>
    <xf numFmtId="0" fontId="62" fillId="0" borderId="23" xfId="0" applyFont="1" applyBorder="1" applyAlignment="1" applyProtection="1">
      <alignment horizontal="center" vertical="top" wrapText="1"/>
      <protection locked="0"/>
    </xf>
    <xf numFmtId="0" fontId="62" fillId="0" borderId="22" xfId="0" applyFont="1" applyBorder="1" applyAlignment="1" applyProtection="1">
      <alignment horizontal="center" vertical="top" wrapText="1"/>
      <protection locked="0"/>
    </xf>
    <xf numFmtId="0" fontId="62" fillId="0" borderId="0" xfId="0" applyFont="1" applyBorder="1" applyAlignment="1" applyProtection="1">
      <alignment horizontal="center" vertical="top" wrapText="1"/>
      <protection locked="0"/>
    </xf>
    <xf numFmtId="0" fontId="62" fillId="0" borderId="21" xfId="0" applyFont="1" applyBorder="1" applyAlignment="1" applyProtection="1">
      <alignment horizontal="center" vertical="top" wrapText="1"/>
      <protection locked="0"/>
    </xf>
    <xf numFmtId="0" fontId="62" fillId="0" borderId="11" xfId="0" applyFont="1" applyBorder="1" applyAlignment="1" applyProtection="1">
      <alignment horizontal="center" vertical="top" wrapText="1"/>
      <protection locked="0"/>
    </xf>
    <xf numFmtId="0" fontId="62" fillId="0" borderId="20" xfId="0" applyFont="1" applyBorder="1" applyAlignment="1" applyProtection="1">
      <alignment horizontal="center" vertical="top" wrapText="1"/>
      <protection locked="0"/>
    </xf>
    <xf numFmtId="0" fontId="62" fillId="0" borderId="19" xfId="0" applyFont="1" applyBorder="1" applyAlignment="1" applyProtection="1">
      <alignment horizontal="center" vertical="top" wrapText="1"/>
      <protection locked="0"/>
    </xf>
    <xf numFmtId="9" fontId="39" fillId="2" borderId="8" xfId="0" applyNumberFormat="1" applyFont="1" applyFill="1" applyBorder="1" applyAlignment="1">
      <alignment horizontal="center" vertical="center"/>
    </xf>
    <xf numFmtId="164" fontId="66" fillId="0" borderId="27" xfId="0" applyNumberFormat="1" applyFont="1" applyFill="1" applyBorder="1" applyAlignment="1" applyProtection="1">
      <alignment horizontal="right" vertical="center"/>
      <protection locked="0"/>
    </xf>
    <xf numFmtId="164" fontId="66" fillId="0" borderId="12" xfId="0" applyNumberFormat="1" applyFont="1" applyFill="1" applyBorder="1" applyAlignment="1" applyProtection="1">
      <alignment horizontal="right" vertical="center"/>
      <protection locked="0"/>
    </xf>
    <xf numFmtId="0" fontId="62" fillId="0" borderId="0" xfId="0" applyFont="1" applyAlignment="1">
      <alignment horizontal="left" vertical="center" wrapText="1" indent="1"/>
    </xf>
    <xf numFmtId="0" fontId="66" fillId="0" borderId="7" xfId="0" applyFont="1" applyBorder="1" applyAlignment="1" applyProtection="1">
      <alignment horizontal="center" vertical="center" wrapText="1"/>
      <protection locked="0"/>
    </xf>
    <xf numFmtId="0" fontId="66" fillId="0" borderId="6" xfId="0" applyFont="1" applyBorder="1" applyAlignment="1" applyProtection="1">
      <alignment horizontal="center" vertical="center" wrapText="1"/>
      <protection locked="0"/>
    </xf>
    <xf numFmtId="0" fontId="66" fillId="0" borderId="3" xfId="0" applyFont="1" applyBorder="1" applyAlignment="1" applyProtection="1">
      <alignment horizontal="center" vertical="center" wrapText="1"/>
      <protection locked="0"/>
    </xf>
    <xf numFmtId="0" fontId="66" fillId="0" borderId="2" xfId="0" applyFont="1" applyBorder="1" applyAlignment="1" applyProtection="1">
      <alignment horizontal="center" vertical="center" wrapText="1"/>
      <protection locked="0"/>
    </xf>
    <xf numFmtId="0" fontId="66" fillId="0" borderId="3" xfId="0" applyFont="1" applyBorder="1" applyAlignment="1">
      <alignment horizontal="left" vertical="center" wrapText="1"/>
    </xf>
    <xf numFmtId="0" fontId="66" fillId="0" borderId="18" xfId="0" applyFont="1" applyBorder="1" applyAlignment="1">
      <alignment horizontal="left" vertical="center" wrapText="1"/>
    </xf>
    <xf numFmtId="0" fontId="66" fillId="0" borderId="17" xfId="0" applyFont="1" applyBorder="1" applyAlignment="1">
      <alignment horizontal="left" vertical="center" wrapText="1"/>
    </xf>
    <xf numFmtId="0" fontId="65" fillId="0" borderId="25" xfId="0" applyFont="1" applyBorder="1" applyAlignment="1">
      <alignment horizontal="left" vertical="center" wrapText="1"/>
    </xf>
    <xf numFmtId="0" fontId="65" fillId="0" borderId="24" xfId="0" applyFont="1" applyBorder="1" applyAlignment="1">
      <alignment horizontal="left" vertical="center" wrapText="1"/>
    </xf>
    <xf numFmtId="0" fontId="65" fillId="0" borderId="23" xfId="0" applyFont="1" applyBorder="1" applyAlignment="1">
      <alignment horizontal="left" vertical="center" wrapText="1"/>
    </xf>
    <xf numFmtId="0" fontId="66" fillId="0" borderId="10" xfId="0" applyFont="1" applyBorder="1" applyAlignment="1" applyProtection="1">
      <alignment horizontal="center" vertical="center" wrapText="1"/>
      <protection locked="0"/>
    </xf>
    <xf numFmtId="0" fontId="66" fillId="2" borderId="15" xfId="0" applyFont="1" applyFill="1" applyBorder="1" applyAlignment="1">
      <alignment horizontal="center" vertical="center" wrapText="1"/>
    </xf>
    <xf numFmtId="0" fontId="66" fillId="2" borderId="14" xfId="0" applyFont="1" applyFill="1" applyBorder="1" applyAlignment="1">
      <alignment horizontal="center" vertical="center" wrapText="1"/>
    </xf>
    <xf numFmtId="0" fontId="39" fillId="0" borderId="22" xfId="0" applyFont="1" applyBorder="1" applyAlignment="1">
      <alignment horizontal="left" vertical="center" wrapText="1"/>
    </xf>
    <xf numFmtId="0" fontId="65" fillId="0" borderId="22" xfId="0" applyFont="1" applyBorder="1" applyAlignment="1">
      <alignment horizontal="left" vertical="center" wrapText="1"/>
    </xf>
    <xf numFmtId="0" fontId="65" fillId="0" borderId="0" xfId="0" applyFont="1" applyBorder="1" applyAlignment="1">
      <alignment horizontal="left" vertical="center" wrapText="1"/>
    </xf>
    <xf numFmtId="0" fontId="65" fillId="0" borderId="21" xfId="0" applyFont="1" applyBorder="1" applyAlignment="1">
      <alignment horizontal="left" vertical="center" wrapText="1"/>
    </xf>
    <xf numFmtId="0" fontId="66" fillId="0" borderId="8" xfId="0" applyFont="1" applyBorder="1" applyAlignment="1" applyProtection="1">
      <alignment horizontal="center" vertical="center" wrapText="1"/>
      <protection locked="0"/>
    </xf>
    <xf numFmtId="0" fontId="66" fillId="2" borderId="7" xfId="0" applyFont="1" applyFill="1" applyBorder="1" applyAlignment="1">
      <alignment horizontal="left" vertical="center" wrapText="1"/>
    </xf>
    <xf numFmtId="0" fontId="66" fillId="2" borderId="26" xfId="0" applyFont="1" applyFill="1" applyBorder="1" applyAlignment="1">
      <alignment horizontal="left" vertical="center" wrapText="1"/>
    </xf>
    <xf numFmtId="0" fontId="66" fillId="2" borderId="28" xfId="0" applyFont="1" applyFill="1" applyBorder="1" applyAlignment="1">
      <alignment horizontal="left" vertical="center" wrapText="1"/>
    </xf>
    <xf numFmtId="0" fontId="66" fillId="2" borderId="0" xfId="0" applyFont="1" applyFill="1" applyAlignment="1">
      <alignment horizontal="left" vertical="center" wrapText="1" indent="1"/>
    </xf>
    <xf numFmtId="0" fontId="66" fillId="2" borderId="0" xfId="0" applyFont="1" applyFill="1" applyBorder="1" applyAlignment="1">
      <alignment horizontal="left" vertical="center" wrapText="1" indent="1"/>
    </xf>
    <xf numFmtId="0" fontId="70" fillId="2" borderId="11" xfId="0" applyFont="1" applyFill="1" applyBorder="1" applyAlignment="1">
      <alignment horizontal="center" vertical="center" wrapText="1"/>
    </xf>
    <xf numFmtId="0" fontId="70" fillId="2" borderId="19" xfId="0" applyFont="1" applyFill="1" applyBorder="1" applyAlignment="1">
      <alignment horizontal="center" vertical="center" wrapText="1"/>
    </xf>
    <xf numFmtId="164" fontId="65" fillId="0" borderId="7" xfId="2" applyNumberFormat="1" applyFont="1" applyBorder="1" applyAlignment="1">
      <alignment horizontal="right" vertical="center" wrapText="1"/>
    </xf>
    <xf numFmtId="164" fontId="65" fillId="0" borderId="28" xfId="2" applyNumberFormat="1" applyFont="1" applyBorder="1" applyAlignment="1">
      <alignment horizontal="right" vertical="center" wrapText="1"/>
    </xf>
    <xf numFmtId="0" fontId="66" fillId="2" borderId="0" xfId="0" applyFont="1" applyFill="1" applyAlignment="1">
      <alignment horizontal="left" vertical="center" wrapText="1"/>
    </xf>
    <xf numFmtId="0" fontId="66" fillId="2" borderId="0" xfId="0" applyFont="1" applyFill="1" applyAlignment="1">
      <alignment horizontal="left" vertical="center"/>
    </xf>
    <xf numFmtId="0" fontId="66" fillId="2" borderId="8" xfId="0" applyFont="1" applyFill="1" applyBorder="1" applyAlignment="1">
      <alignment horizontal="left" vertical="center"/>
    </xf>
    <xf numFmtId="0" fontId="66" fillId="2" borderId="8" xfId="0" applyFont="1" applyFill="1" applyBorder="1" applyAlignment="1">
      <alignment vertical="center" wrapText="1"/>
    </xf>
    <xf numFmtId="49" fontId="66" fillId="0" borderId="8" xfId="0" applyNumberFormat="1" applyFont="1" applyBorder="1" applyAlignment="1" applyProtection="1">
      <alignment horizontal="left" vertical="center" wrapText="1"/>
      <protection locked="0"/>
    </xf>
    <xf numFmtId="165" fontId="66" fillId="0" borderId="7" xfId="0" applyNumberFormat="1" applyFont="1" applyBorder="1" applyAlignment="1" applyProtection="1">
      <alignment horizontal="center" vertical="center" wrapText="1"/>
      <protection locked="0"/>
    </xf>
    <xf numFmtId="165" fontId="66" fillId="0" borderId="28" xfId="0" applyNumberFormat="1" applyFont="1" applyBorder="1" applyAlignment="1" applyProtection="1">
      <alignment horizontal="center" vertical="center" wrapText="1"/>
      <protection locked="0"/>
    </xf>
    <xf numFmtId="49" fontId="66" fillId="0" borderId="8" xfId="0" applyNumberFormat="1" applyFont="1" applyBorder="1" applyAlignment="1" applyProtection="1">
      <alignment horizontal="left" vertical="center"/>
      <protection locked="0"/>
    </xf>
    <xf numFmtId="0" fontId="66" fillId="2" borderId="0" xfId="0" applyFont="1" applyFill="1" applyAlignment="1">
      <alignment horizontal="left" vertical="center" indent="1"/>
    </xf>
    <xf numFmtId="0" fontId="66" fillId="0" borderId="7" xfId="0" applyFont="1" applyFill="1" applyBorder="1" applyAlignment="1" applyProtection="1">
      <alignment horizontal="center" vertical="center" wrapText="1"/>
      <protection locked="0"/>
    </xf>
    <xf numFmtId="0" fontId="66" fillId="0" borderId="26" xfId="0" applyFont="1" applyFill="1" applyBorder="1" applyAlignment="1" applyProtection="1">
      <alignment horizontal="center" vertical="center" wrapText="1"/>
      <protection locked="0"/>
    </xf>
    <xf numFmtId="0" fontId="66" fillId="0" borderId="28" xfId="0" applyFont="1" applyFill="1" applyBorder="1" applyAlignment="1" applyProtection="1">
      <alignment horizontal="center" vertical="center" wrapText="1"/>
      <protection locked="0"/>
    </xf>
    <xf numFmtId="0" fontId="12" fillId="0" borderId="7" xfId="0" applyFont="1" applyBorder="1" applyAlignment="1" applyProtection="1">
      <alignment horizontal="left" vertical="center" wrapText="1" indent="1"/>
      <protection locked="0"/>
    </xf>
    <xf numFmtId="0" fontId="12" fillId="0" borderId="28" xfId="0" applyFont="1" applyBorder="1" applyAlignment="1" applyProtection="1">
      <alignment horizontal="left" vertical="center" wrapText="1" indent="1"/>
      <protection locked="0"/>
    </xf>
    <xf numFmtId="1" fontId="40" fillId="0" borderId="7" xfId="0" applyNumberFormat="1" applyFont="1" applyBorder="1" applyAlignment="1" applyProtection="1">
      <alignment horizontal="right" vertical="center" wrapText="1" indent="1"/>
      <protection locked="0"/>
    </xf>
    <xf numFmtId="1" fontId="40" fillId="0" borderId="28" xfId="0" applyNumberFormat="1" applyFont="1" applyBorder="1" applyAlignment="1" applyProtection="1">
      <alignment horizontal="right" vertical="center" wrapText="1" indent="1"/>
      <protection locked="0"/>
    </xf>
    <xf numFmtId="0" fontId="40" fillId="2" borderId="20" xfId="0" applyFont="1" applyFill="1" applyBorder="1" applyAlignment="1">
      <alignment horizontal="left" vertical="center" wrapText="1" indent="1"/>
    </xf>
    <xf numFmtId="14" fontId="40" fillId="0" borderId="7" xfId="0" applyNumberFormat="1" applyFont="1" applyBorder="1" applyAlignment="1" applyProtection="1">
      <alignment horizontal="left" vertical="center" indent="1"/>
      <protection locked="0"/>
    </xf>
    <xf numFmtId="14" fontId="40" fillId="0" borderId="28" xfId="0" applyNumberFormat="1" applyFont="1" applyBorder="1" applyAlignment="1" applyProtection="1">
      <alignment horizontal="left" vertical="center" indent="1"/>
      <protection locked="0"/>
    </xf>
    <xf numFmtId="0" fontId="77" fillId="0" borderId="25" xfId="0" applyFont="1" applyBorder="1" applyAlignment="1" applyProtection="1">
      <alignment horizontal="center" vertical="center" wrapText="1"/>
      <protection locked="0"/>
    </xf>
    <xf numFmtId="0" fontId="77" fillId="0" borderId="24" xfId="0" applyFont="1" applyBorder="1" applyAlignment="1" applyProtection="1">
      <alignment horizontal="center" vertical="center" wrapText="1"/>
      <protection locked="0"/>
    </xf>
    <xf numFmtId="0" fontId="77" fillId="0" borderId="23" xfId="0" applyFont="1" applyBorder="1" applyAlignment="1" applyProtection="1">
      <alignment horizontal="center" vertical="center" wrapText="1"/>
      <protection locked="0"/>
    </xf>
    <xf numFmtId="0" fontId="77" fillId="0" borderId="22" xfId="0" applyFont="1" applyBorder="1" applyAlignment="1" applyProtection="1">
      <alignment horizontal="center" vertical="center" wrapText="1"/>
      <protection locked="0"/>
    </xf>
    <xf numFmtId="0" fontId="77" fillId="0" borderId="0" xfId="0" applyFont="1" applyBorder="1" applyAlignment="1" applyProtection="1">
      <alignment horizontal="center" vertical="center" wrapText="1"/>
      <protection locked="0"/>
    </xf>
    <xf numFmtId="0" fontId="77" fillId="0" borderId="21" xfId="0" applyFont="1" applyBorder="1" applyAlignment="1" applyProtection="1">
      <alignment horizontal="center" vertical="center" wrapText="1"/>
      <protection locked="0"/>
    </xf>
    <xf numFmtId="0" fontId="77" fillId="0" borderId="11" xfId="0" applyFont="1" applyBorder="1" applyAlignment="1" applyProtection="1">
      <alignment horizontal="center" vertical="center" wrapText="1"/>
      <protection locked="0"/>
    </xf>
    <xf numFmtId="0" fontId="77" fillId="0" borderId="20" xfId="0" applyFont="1" applyBorder="1" applyAlignment="1" applyProtection="1">
      <alignment horizontal="center" vertical="center" wrapText="1"/>
      <protection locked="0"/>
    </xf>
    <xf numFmtId="0" fontId="77" fillId="0" borderId="19" xfId="0" applyFont="1" applyBorder="1" applyAlignment="1" applyProtection="1">
      <alignment horizontal="center" vertical="center" wrapText="1"/>
      <protection locked="0"/>
    </xf>
    <xf numFmtId="0" fontId="69" fillId="2" borderId="0" xfId="0" applyFont="1" applyFill="1" applyBorder="1" applyAlignment="1">
      <alignment horizontal="left" vertical="top" wrapText="1" indent="1"/>
    </xf>
    <xf numFmtId="0" fontId="67" fillId="2" borderId="0" xfId="0" applyFont="1" applyFill="1" applyAlignment="1">
      <alignment horizontal="left" vertical="center" wrapText="1" indent="1"/>
    </xf>
    <xf numFmtId="0" fontId="39" fillId="0" borderId="7" xfId="3" applyFont="1" applyFill="1" applyBorder="1" applyAlignment="1">
      <alignment horizontal="center" vertical="center" wrapText="1"/>
    </xf>
    <xf numFmtId="0" fontId="39" fillId="0" borderId="26" xfId="3" applyFont="1" applyFill="1" applyBorder="1" applyAlignment="1">
      <alignment horizontal="center" vertical="center" wrapText="1"/>
    </xf>
    <xf numFmtId="0" fontId="39" fillId="0" borderId="28" xfId="3" applyFont="1" applyFill="1" applyBorder="1" applyAlignment="1">
      <alignment horizontal="center" vertical="center" wrapText="1"/>
    </xf>
    <xf numFmtId="0" fontId="67" fillId="2" borderId="8" xfId="0" applyFont="1" applyFill="1" applyBorder="1" applyAlignment="1">
      <alignment horizontal="left" vertical="center" wrapText="1" indent="1"/>
    </xf>
    <xf numFmtId="0" fontId="66" fillId="2" borderId="8" xfId="0" applyFont="1" applyFill="1" applyBorder="1" applyAlignment="1">
      <alignment horizontal="left" vertical="center" indent="1"/>
    </xf>
    <xf numFmtId="0" fontId="39" fillId="2" borderId="8" xfId="3" applyFont="1" applyFill="1" applyBorder="1" applyAlignment="1">
      <alignment horizontal="center" vertical="center" wrapText="1"/>
    </xf>
    <xf numFmtId="0" fontId="65" fillId="2" borderId="7" xfId="0" applyFont="1" applyFill="1" applyBorder="1" applyAlignment="1">
      <alignment horizontal="center" vertical="center" wrapText="1"/>
    </xf>
    <xf numFmtId="0" fontId="65" fillId="2" borderId="26" xfId="0" applyFont="1" applyFill="1" applyBorder="1" applyAlignment="1">
      <alignment horizontal="center" vertical="center" wrapText="1"/>
    </xf>
    <xf numFmtId="0" fontId="65" fillId="2" borderId="28" xfId="0" applyFont="1" applyFill="1" applyBorder="1" applyAlignment="1">
      <alignment horizontal="center" vertical="center" wrapText="1"/>
    </xf>
    <xf numFmtId="0" fontId="39" fillId="0" borderId="25" xfId="3" applyFont="1" applyFill="1" applyBorder="1" applyAlignment="1">
      <alignment horizontal="center" vertical="center" wrapText="1"/>
    </xf>
    <xf numFmtId="0" fontId="39" fillId="0" borderId="24" xfId="3" applyFont="1" applyFill="1" applyBorder="1" applyAlignment="1">
      <alignment horizontal="center" vertical="center" wrapText="1"/>
    </xf>
    <xf numFmtId="0" fontId="39" fillId="0" borderId="23" xfId="3" applyFont="1" applyFill="1" applyBorder="1" applyAlignment="1">
      <alignment horizontal="center" vertical="center" wrapText="1"/>
    </xf>
    <xf numFmtId="0" fontId="39" fillId="0" borderId="22" xfId="3" applyFont="1" applyFill="1" applyBorder="1" applyAlignment="1">
      <alignment horizontal="center" vertical="center" wrapText="1"/>
    </xf>
    <xf numFmtId="0" fontId="39" fillId="0" borderId="0" xfId="3" applyFont="1" applyFill="1" applyBorder="1" applyAlignment="1">
      <alignment horizontal="center" vertical="center" wrapText="1"/>
    </xf>
    <xf numFmtId="0" fontId="39" fillId="0" borderId="21" xfId="3" applyFont="1" applyFill="1" applyBorder="1" applyAlignment="1">
      <alignment horizontal="center" vertical="center" wrapText="1"/>
    </xf>
    <xf numFmtId="0" fontId="39" fillId="0" borderId="11" xfId="3" applyFont="1" applyFill="1" applyBorder="1" applyAlignment="1">
      <alignment horizontal="center" vertical="center" wrapText="1"/>
    </xf>
    <xf numFmtId="0" fontId="39" fillId="0" borderId="20" xfId="3" applyFont="1" applyFill="1" applyBorder="1" applyAlignment="1">
      <alignment horizontal="center" vertical="center" wrapText="1"/>
    </xf>
    <xf numFmtId="0" fontId="39" fillId="0" borderId="19" xfId="3" applyFont="1" applyFill="1" applyBorder="1" applyAlignment="1">
      <alignment horizontal="center" vertical="center" wrapText="1"/>
    </xf>
    <xf numFmtId="49" fontId="66" fillId="0" borderId="8" xfId="0" applyNumberFormat="1" applyFont="1" applyBorder="1" applyAlignment="1" applyProtection="1">
      <alignment horizontal="center" vertical="center" wrapText="1"/>
      <protection locked="0"/>
    </xf>
    <xf numFmtId="0" fontId="66" fillId="0" borderId="25" xfId="0" applyFont="1" applyBorder="1" applyAlignment="1" applyProtection="1">
      <alignment horizontal="left" vertical="center" wrapText="1"/>
      <protection locked="0"/>
    </xf>
    <xf numFmtId="0" fontId="66" fillId="0" borderId="24" xfId="0" applyFont="1" applyBorder="1" applyAlignment="1" applyProtection="1">
      <alignment horizontal="left" vertical="center" wrapText="1"/>
      <protection locked="0"/>
    </xf>
    <xf numFmtId="0" fontId="66" fillId="0" borderId="23" xfId="0" applyFont="1" applyBorder="1" applyAlignment="1" applyProtection="1">
      <alignment horizontal="left" vertical="center" wrapText="1"/>
      <protection locked="0"/>
    </xf>
    <xf numFmtId="0" fontId="66" fillId="0" borderId="11" xfId="0" applyFont="1" applyBorder="1" applyAlignment="1" applyProtection="1">
      <alignment horizontal="left" vertical="center" wrapText="1"/>
      <protection locked="0"/>
    </xf>
    <xf numFmtId="0" fontId="66" fillId="0" borderId="20" xfId="0" applyFont="1" applyBorder="1" applyAlignment="1" applyProtection="1">
      <alignment horizontal="left" vertical="center" wrapText="1"/>
      <protection locked="0"/>
    </xf>
    <xf numFmtId="0" fontId="66" fillId="0" borderId="19" xfId="0" applyFont="1" applyBorder="1" applyAlignment="1" applyProtection="1">
      <alignment horizontal="left" vertical="center" wrapText="1"/>
      <protection locked="0"/>
    </xf>
    <xf numFmtId="0" fontId="40" fillId="2" borderId="0" xfId="0" applyFont="1" applyFill="1" applyAlignment="1">
      <alignment horizontal="left" vertical="center" wrapText="1" indent="1"/>
    </xf>
    <xf numFmtId="0" fontId="62" fillId="2" borderId="7" xfId="0" applyFont="1" applyFill="1" applyBorder="1" applyAlignment="1">
      <alignment horizontal="center" vertical="center" wrapText="1"/>
    </xf>
    <xf numFmtId="0" fontId="62" fillId="2" borderId="28" xfId="0" applyFont="1" applyFill="1" applyBorder="1" applyAlignment="1">
      <alignment horizontal="center" vertical="center" wrapText="1"/>
    </xf>
    <xf numFmtId="0" fontId="39" fillId="2" borderId="0" xfId="0" applyFont="1" applyFill="1" applyAlignment="1">
      <alignment horizontal="center" vertical="center" wrapText="1"/>
    </xf>
    <xf numFmtId="0" fontId="40" fillId="2" borderId="0" xfId="0" applyFont="1" applyFill="1" applyAlignment="1">
      <alignment vertical="center"/>
    </xf>
    <xf numFmtId="0" fontId="67" fillId="2" borderId="0" xfId="0" applyFont="1" applyFill="1" applyAlignment="1">
      <alignment horizontal="left" vertical="center" wrapText="1"/>
    </xf>
    <xf numFmtId="0" fontId="62" fillId="2" borderId="0" xfId="0" applyFont="1" applyFill="1" applyBorder="1" applyAlignment="1">
      <alignment horizontal="center" vertical="center"/>
    </xf>
    <xf numFmtId="0" fontId="63" fillId="2" borderId="0" xfId="0" applyFont="1" applyFill="1" applyAlignment="1">
      <alignment horizontal="center" vertical="center" wrapText="1"/>
    </xf>
    <xf numFmtId="0" fontId="65" fillId="2" borderId="0" xfId="0" applyFont="1" applyFill="1" applyAlignment="1">
      <alignment horizontal="left" vertical="center" wrapText="1" indent="1"/>
    </xf>
    <xf numFmtId="0" fontId="65" fillId="2" borderId="0" xfId="0" applyFont="1" applyFill="1" applyAlignment="1">
      <alignment horizontal="center" vertical="center" wrapText="1"/>
    </xf>
    <xf numFmtId="0" fontId="66" fillId="2" borderId="0" xfId="0" applyFont="1" applyFill="1" applyAlignment="1">
      <alignment vertical="center"/>
    </xf>
    <xf numFmtId="0" fontId="62" fillId="2" borderId="8" xfId="0" applyFont="1" applyFill="1" applyBorder="1" applyAlignment="1">
      <alignment horizontal="left" vertical="center" wrapText="1" indent="1"/>
    </xf>
    <xf numFmtId="166" fontId="66" fillId="0" borderId="8" xfId="0" applyNumberFormat="1" applyFont="1" applyBorder="1" applyAlignment="1" applyProtection="1">
      <alignment horizontal="center" vertical="center" wrapText="1"/>
      <protection locked="0"/>
    </xf>
    <xf numFmtId="165" fontId="66" fillId="0" borderId="8" xfId="0" applyNumberFormat="1" applyFont="1" applyBorder="1" applyAlignment="1" applyProtection="1">
      <alignment horizontal="center" vertical="center" wrapText="1"/>
      <protection locked="0"/>
    </xf>
    <xf numFmtId="164" fontId="66" fillId="0" borderId="7" xfId="2" applyNumberFormat="1" applyFont="1" applyBorder="1" applyAlignment="1">
      <alignment horizontal="right" vertical="center" wrapText="1"/>
    </xf>
    <xf numFmtId="164" fontId="66" fillId="0" borderId="28" xfId="2" applyNumberFormat="1" applyFont="1" applyBorder="1" applyAlignment="1">
      <alignment horizontal="right" vertical="center" wrapText="1"/>
    </xf>
    <xf numFmtId="0" fontId="39" fillId="2" borderId="0" xfId="0" applyFont="1" applyFill="1" applyAlignment="1">
      <alignment horizontal="left" vertical="center" wrapText="1" indent="1"/>
    </xf>
    <xf numFmtId="0" fontId="40" fillId="2" borderId="0" xfId="0" applyFont="1" applyFill="1" applyAlignment="1">
      <alignment horizontal="left" vertical="center" indent="1"/>
    </xf>
    <xf numFmtId="0" fontId="68" fillId="2" borderId="0" xfId="0" applyFont="1" applyFill="1" applyAlignment="1">
      <alignment horizontal="center" vertical="center" wrapText="1"/>
    </xf>
    <xf numFmtId="0" fontId="69" fillId="0" borderId="0" xfId="0" applyFont="1" applyAlignment="1">
      <alignment horizontal="center" vertical="center" wrapText="1"/>
    </xf>
    <xf numFmtId="14" fontId="62" fillId="2" borderId="7" xfId="0" applyNumberFormat="1" applyFont="1" applyFill="1" applyBorder="1" applyAlignment="1">
      <alignment horizontal="center" vertical="center" wrapText="1"/>
    </xf>
    <xf numFmtId="14" fontId="62" fillId="2" borderId="28" xfId="0" applyNumberFormat="1" applyFont="1" applyFill="1" applyBorder="1" applyAlignment="1">
      <alignment horizontal="center" vertical="center" wrapText="1"/>
    </xf>
    <xf numFmtId="0" fontId="6" fillId="0" borderId="0" xfId="4" applyFont="1" applyAlignment="1">
      <alignment horizontal="center"/>
    </xf>
    <xf numFmtId="0" fontId="7" fillId="6" borderId="16" xfId="4" applyFont="1" applyFill="1" applyBorder="1" applyAlignment="1">
      <alignment horizontal="center" vertical="center"/>
    </xf>
    <xf numFmtId="0" fontId="7" fillId="6" borderId="15" xfId="4" applyFont="1" applyFill="1" applyBorder="1" applyAlignment="1">
      <alignment horizontal="center" vertical="center"/>
    </xf>
    <xf numFmtId="0" fontId="7" fillId="6" borderId="14" xfId="4" applyFont="1" applyFill="1" applyBorder="1" applyAlignment="1">
      <alignment horizontal="center" vertical="center"/>
    </xf>
    <xf numFmtId="0" fontId="7" fillId="0" borderId="33" xfId="4" applyFont="1" applyBorder="1" applyAlignment="1">
      <alignment horizontal="right" vertical="center"/>
    </xf>
    <xf numFmtId="0" fontId="7" fillId="0" borderId="32" xfId="4" applyFont="1" applyBorder="1" applyAlignment="1">
      <alignment horizontal="right" vertical="center"/>
    </xf>
    <xf numFmtId="0" fontId="7" fillId="0" borderId="5" xfId="4" applyFont="1" applyBorder="1" applyAlignment="1">
      <alignment horizontal="right" vertical="center"/>
    </xf>
    <xf numFmtId="0" fontId="7" fillId="0" borderId="4" xfId="4" applyFont="1" applyBorder="1" applyAlignment="1">
      <alignment horizontal="right" vertical="center"/>
    </xf>
    <xf numFmtId="0" fontId="7" fillId="6" borderId="33" xfId="4" applyFont="1" applyFill="1" applyBorder="1" applyAlignment="1">
      <alignment horizontal="center" vertical="center"/>
    </xf>
    <xf numFmtId="0" fontId="7" fillId="6" borderId="43" xfId="4" applyFont="1" applyFill="1" applyBorder="1" applyAlignment="1">
      <alignment horizontal="center" vertical="center"/>
    </xf>
    <xf numFmtId="0" fontId="7" fillId="6" borderId="42" xfId="4" applyFont="1" applyFill="1" applyBorder="1" applyAlignment="1">
      <alignment horizontal="center" vertical="center"/>
    </xf>
    <xf numFmtId="0" fontId="7" fillId="3" borderId="16" xfId="4" applyFont="1" applyFill="1" applyBorder="1" applyAlignment="1">
      <alignment horizontal="right" vertical="center"/>
    </xf>
    <xf numFmtId="0" fontId="7" fillId="3" borderId="49" xfId="4" applyFont="1" applyFill="1" applyBorder="1" applyAlignment="1">
      <alignment horizontal="right" vertical="center"/>
    </xf>
    <xf numFmtId="0" fontId="8" fillId="5" borderId="0" xfId="4" applyFont="1" applyFill="1" applyAlignment="1">
      <alignment horizontal="center" vertical="center"/>
    </xf>
    <xf numFmtId="0" fontId="8" fillId="5" borderId="31" xfId="4" applyFont="1" applyFill="1" applyBorder="1" applyAlignment="1">
      <alignment horizontal="center" vertical="center"/>
    </xf>
    <xf numFmtId="0" fontId="8" fillId="0" borderId="30" xfId="4" applyFont="1" applyBorder="1" applyAlignment="1">
      <alignment horizontal="center" vertical="center"/>
    </xf>
    <xf numFmtId="0" fontId="5" fillId="0" borderId="0" xfId="4" applyFont="1" applyAlignment="1">
      <alignment horizontal="right"/>
    </xf>
    <xf numFmtId="0" fontId="7" fillId="6" borderId="49" xfId="4" applyFont="1" applyFill="1" applyBorder="1" applyAlignment="1">
      <alignment horizontal="center" vertical="center"/>
    </xf>
    <xf numFmtId="0" fontId="7" fillId="3" borderId="38" xfId="4" applyFont="1" applyFill="1" applyBorder="1" applyAlignment="1">
      <alignment horizontal="right" vertical="center"/>
    </xf>
    <xf numFmtId="0" fontId="7" fillId="3" borderId="37" xfId="4" applyFont="1" applyFill="1" applyBorder="1" applyAlignment="1">
      <alignment horizontal="right" vertical="center"/>
    </xf>
    <xf numFmtId="0" fontId="7" fillId="5" borderId="0" xfId="4" applyFont="1" applyFill="1" applyAlignment="1">
      <alignment horizontal="center"/>
    </xf>
    <xf numFmtId="0" fontId="7" fillId="0" borderId="50" xfId="4" applyFont="1" applyBorder="1" applyAlignment="1">
      <alignment horizontal="center" vertical="center" wrapText="1"/>
    </xf>
    <xf numFmtId="0" fontId="5" fillId="0" borderId="0" xfId="4" applyFont="1" applyBorder="1" applyAlignment="1">
      <alignment horizontal="center"/>
    </xf>
    <xf numFmtId="0" fontId="5" fillId="6" borderId="22" xfId="4" applyFont="1" applyFill="1" applyBorder="1" applyAlignment="1" applyProtection="1">
      <alignment horizontal="center" vertical="center"/>
      <protection locked="0"/>
    </xf>
    <xf numFmtId="0" fontId="5" fillId="6" borderId="114" xfId="4" applyFont="1" applyFill="1" applyBorder="1" applyAlignment="1" applyProtection="1">
      <alignment horizontal="center" vertical="center"/>
      <protection locked="0"/>
    </xf>
    <xf numFmtId="164" fontId="13" fillId="6" borderId="41" xfId="4" applyNumberFormat="1" applyFont="1" applyFill="1" applyBorder="1" applyAlignment="1" applyProtection="1">
      <alignment horizontal="center" vertical="center" wrapText="1"/>
    </xf>
    <xf numFmtId="164" fontId="13" fillId="6" borderId="39" xfId="4" applyNumberFormat="1" applyFont="1" applyFill="1" applyBorder="1" applyAlignment="1" applyProtection="1">
      <alignment horizontal="center" vertical="center" wrapText="1"/>
    </xf>
    <xf numFmtId="0" fontId="13" fillId="6" borderId="53" xfId="5" applyFont="1" applyFill="1" applyBorder="1" applyAlignment="1" applyProtection="1">
      <alignment horizontal="center" vertical="center" wrapText="1"/>
    </xf>
    <xf numFmtId="0" fontId="13" fillId="6" borderId="51" xfId="5" applyFont="1" applyFill="1" applyBorder="1" applyAlignment="1" applyProtection="1">
      <alignment horizontal="center" vertical="center" wrapText="1"/>
    </xf>
    <xf numFmtId="0" fontId="4" fillId="0" borderId="0" xfId="5" applyFont="1" applyAlignment="1" applyProtection="1">
      <alignment horizontal="right"/>
    </xf>
    <xf numFmtId="0" fontId="5" fillId="0" borderId="0" xfId="4" applyFont="1" applyBorder="1" applyAlignment="1" applyProtection="1">
      <alignment horizontal="center"/>
    </xf>
    <xf numFmtId="0" fontId="13" fillId="5" borderId="0" xfId="5" applyFont="1" applyFill="1" applyAlignment="1" applyProtection="1">
      <alignment horizontal="center" vertical="center" wrapText="1"/>
    </xf>
    <xf numFmtId="0" fontId="13" fillId="0" borderId="0" xfId="5" applyFont="1" applyAlignment="1" applyProtection="1">
      <alignment horizontal="center" vertical="center" wrapText="1"/>
    </xf>
    <xf numFmtId="0" fontId="6" fillId="0" borderId="0" xfId="5" applyFont="1" applyAlignment="1" applyProtection="1">
      <alignment horizontal="center" vertical="center"/>
    </xf>
    <xf numFmtId="0" fontId="13" fillId="6" borderId="56" xfId="5" applyFont="1" applyFill="1" applyBorder="1" applyAlignment="1" applyProtection="1">
      <alignment horizontal="center" vertical="center"/>
    </xf>
    <xf numFmtId="0" fontId="13" fillId="6" borderId="5" xfId="5" applyFont="1" applyFill="1" applyBorder="1" applyAlignment="1" applyProtection="1">
      <alignment horizontal="center" vertical="center"/>
    </xf>
    <xf numFmtId="0" fontId="13" fillId="6" borderId="55" xfId="5" applyFont="1" applyFill="1" applyBorder="1" applyAlignment="1" applyProtection="1">
      <alignment horizontal="center" vertical="center"/>
    </xf>
    <xf numFmtId="0" fontId="13" fillId="6" borderId="54" xfId="5" applyFont="1" applyFill="1" applyBorder="1" applyAlignment="1" applyProtection="1">
      <alignment horizontal="center" vertical="center"/>
    </xf>
    <xf numFmtId="0" fontId="4" fillId="0" borderId="0" xfId="4" applyFont="1" applyAlignment="1">
      <alignment horizontal="right"/>
    </xf>
    <xf numFmtId="0" fontId="45" fillId="0" borderId="0" xfId="4" applyFont="1" applyBorder="1" applyAlignment="1">
      <alignment horizontal="center"/>
    </xf>
    <xf numFmtId="0" fontId="13" fillId="0" borderId="58" xfId="4" applyFont="1" applyBorder="1" applyAlignment="1">
      <alignment horizontal="center" vertical="center"/>
    </xf>
    <xf numFmtId="0" fontId="13" fillId="0" borderId="38" xfId="4" applyFont="1" applyBorder="1" applyAlignment="1">
      <alignment horizontal="center" vertical="center"/>
    </xf>
    <xf numFmtId="0" fontId="13" fillId="0" borderId="58" xfId="4" applyFont="1" applyBorder="1" applyAlignment="1">
      <alignment vertical="center"/>
    </xf>
    <xf numFmtId="0" fontId="13" fillId="0" borderId="57" xfId="4" applyFont="1" applyBorder="1" applyAlignment="1">
      <alignment vertical="center"/>
    </xf>
    <xf numFmtId="0" fontId="13" fillId="5" borderId="0" xfId="5" applyFont="1" applyFill="1" applyAlignment="1">
      <alignment horizontal="center" vertical="center" wrapText="1"/>
    </xf>
    <xf numFmtId="0" fontId="13" fillId="0" borderId="0" xfId="5" applyFont="1" applyAlignment="1">
      <alignment horizontal="center" vertical="center" wrapText="1"/>
    </xf>
    <xf numFmtId="0" fontId="6" fillId="0" borderId="0" xfId="5" applyFont="1" applyAlignment="1">
      <alignment horizontal="center"/>
    </xf>
    <xf numFmtId="0" fontId="8" fillId="0" borderId="0" xfId="5" applyFont="1" applyAlignment="1">
      <alignment horizontal="center"/>
    </xf>
    <xf numFmtId="0" fontId="13" fillId="6" borderId="33" xfId="4" applyFont="1" applyFill="1" applyBorder="1" applyAlignment="1">
      <alignment horizontal="center" vertical="center"/>
    </xf>
    <xf numFmtId="0" fontId="13" fillId="6" borderId="43" xfId="4" applyFont="1" applyFill="1" applyBorder="1" applyAlignment="1">
      <alignment horizontal="center" vertical="center"/>
    </xf>
    <xf numFmtId="0" fontId="13" fillId="6" borderId="32" xfId="4" applyFont="1" applyFill="1" applyBorder="1" applyAlignment="1">
      <alignment horizontal="center" vertical="center"/>
    </xf>
    <xf numFmtId="0" fontId="13" fillId="0" borderId="61" xfId="4" applyFont="1" applyBorder="1" applyAlignment="1">
      <alignment horizontal="left" vertical="center" wrapText="1"/>
    </xf>
    <xf numFmtId="0" fontId="13" fillId="0" borderId="60" xfId="4" applyFont="1" applyBorder="1" applyAlignment="1">
      <alignment horizontal="left" vertical="center" wrapText="1"/>
    </xf>
    <xf numFmtId="0" fontId="13" fillId="0" borderId="54" xfId="4" applyFont="1" applyBorder="1" applyAlignment="1">
      <alignment horizontal="left" vertical="center" wrapText="1"/>
    </xf>
    <xf numFmtId="0" fontId="4" fillId="0" borderId="58" xfId="4" applyFont="1" applyBorder="1" applyAlignment="1">
      <alignment horizontal="left" vertical="center"/>
    </xf>
    <xf numFmtId="0" fontId="4" fillId="0" borderId="0" xfId="4" applyFont="1" applyBorder="1" applyAlignment="1">
      <alignment horizontal="left" vertical="center"/>
    </xf>
    <xf numFmtId="0" fontId="4" fillId="0" borderId="21" xfId="4" applyFont="1" applyBorder="1" applyAlignment="1">
      <alignment horizontal="left" vertical="center"/>
    </xf>
    <xf numFmtId="0" fontId="4" fillId="0" borderId="57" xfId="4" applyFont="1" applyBorder="1" applyAlignment="1">
      <alignment horizontal="left" vertical="center" wrapText="1"/>
    </xf>
    <xf numFmtId="0" fontId="4" fillId="0" borderId="50" xfId="4" applyFont="1" applyBorder="1" applyAlignment="1">
      <alignment horizontal="left" vertical="center" wrapText="1"/>
    </xf>
    <xf numFmtId="0" fontId="4" fillId="0" borderId="52" xfId="4" applyFont="1" applyBorder="1" applyAlignment="1">
      <alignment horizontal="left" vertical="center" wrapText="1"/>
    </xf>
    <xf numFmtId="0" fontId="4" fillId="0" borderId="58" xfId="4" applyFont="1" applyBorder="1" applyAlignment="1">
      <alignment horizontal="left" vertical="center" wrapText="1"/>
    </xf>
    <xf numFmtId="0" fontId="4" fillId="0" borderId="0" xfId="4" applyFont="1" applyBorder="1" applyAlignment="1">
      <alignment horizontal="left" vertical="center" wrapText="1"/>
    </xf>
    <xf numFmtId="0" fontId="4" fillId="0" borderId="21" xfId="4" applyFont="1" applyBorder="1" applyAlignment="1">
      <alignment horizontal="left" vertical="center" wrapText="1"/>
    </xf>
    <xf numFmtId="0" fontId="4" fillId="0" borderId="0" xfId="4" applyFont="1" applyBorder="1" applyAlignment="1">
      <alignment horizontal="center" vertical="center"/>
    </xf>
    <xf numFmtId="0" fontId="4" fillId="0" borderId="57" xfId="4" applyFont="1" applyBorder="1" applyAlignment="1">
      <alignment horizontal="left" vertical="center"/>
    </xf>
    <xf numFmtId="0" fontId="4" fillId="0" borderId="50" xfId="4" applyFont="1" applyBorder="1" applyAlignment="1">
      <alignment horizontal="left" vertical="center"/>
    </xf>
    <xf numFmtId="0" fontId="4" fillId="0" borderId="52" xfId="4" applyFont="1" applyBorder="1" applyAlignment="1">
      <alignment horizontal="left" vertical="center"/>
    </xf>
    <xf numFmtId="0" fontId="13" fillId="0" borderId="33" xfId="4" applyFont="1" applyBorder="1" applyAlignment="1">
      <alignment horizontal="left" vertical="center"/>
    </xf>
    <xf numFmtId="0" fontId="13" fillId="0" borderId="43" xfId="4" applyFont="1" applyBorder="1" applyAlignment="1">
      <alignment horizontal="left" vertical="center"/>
    </xf>
    <xf numFmtId="0" fontId="13" fillId="0" borderId="32" xfId="4" applyFont="1" applyBorder="1" applyAlignment="1">
      <alignment horizontal="left" vertical="center"/>
    </xf>
    <xf numFmtId="0" fontId="13" fillId="0" borderId="33" xfId="4" applyFont="1" applyBorder="1" applyAlignment="1">
      <alignment horizontal="left" vertical="center" wrapText="1"/>
    </xf>
    <xf numFmtId="0" fontId="13" fillId="0" borderId="43" xfId="4" applyFont="1" applyBorder="1" applyAlignment="1">
      <alignment horizontal="left" vertical="center" wrapText="1"/>
    </xf>
    <xf numFmtId="0" fontId="13" fillId="0" borderId="32" xfId="4" applyFont="1" applyBorder="1" applyAlignment="1">
      <alignment horizontal="left" vertical="center" wrapText="1"/>
    </xf>
    <xf numFmtId="0" fontId="13" fillId="5" borderId="0" xfId="4" applyFont="1" applyFill="1" applyAlignment="1">
      <alignment horizontal="center" vertical="center" wrapText="1"/>
    </xf>
    <xf numFmtId="0" fontId="13" fillId="0" borderId="0" xfId="4" applyFont="1" applyAlignment="1">
      <alignment horizontal="center" vertical="center" wrapText="1"/>
    </xf>
    <xf numFmtId="0" fontId="4" fillId="0" borderId="0" xfId="4" applyFont="1" applyAlignment="1">
      <alignment horizontal="center"/>
    </xf>
    <xf numFmtId="0" fontId="13" fillId="6" borderId="49" xfId="4" applyFont="1" applyFill="1" applyBorder="1" applyAlignment="1">
      <alignment horizontal="center" vertical="center" wrapText="1"/>
    </xf>
    <xf numFmtId="0" fontId="13" fillId="6" borderId="32" xfId="4" applyFont="1" applyFill="1" applyBorder="1" applyAlignment="1">
      <alignment horizontal="center" vertical="center" wrapText="1"/>
    </xf>
    <xf numFmtId="0" fontId="4" fillId="0" borderId="0" xfId="4" applyFont="1" applyAlignment="1" applyProtection="1">
      <alignment horizontal="right" vertical="center"/>
    </xf>
    <xf numFmtId="0" fontId="8" fillId="0" borderId="0" xfId="5" applyFont="1" applyAlignment="1" applyProtection="1">
      <alignment horizontal="center"/>
    </xf>
    <xf numFmtId="0" fontId="19" fillId="5" borderId="0" xfId="5" applyFont="1" applyFill="1" applyAlignment="1" applyProtection="1">
      <alignment horizontal="center" vertical="center" wrapText="1"/>
    </xf>
    <xf numFmtId="0" fontId="19" fillId="0" borderId="0" xfId="5" applyFont="1" applyAlignment="1" applyProtection="1">
      <alignment horizontal="center" vertical="center" wrapText="1"/>
    </xf>
    <xf numFmtId="0" fontId="4" fillId="0" borderId="0" xfId="4" applyFont="1" applyAlignment="1">
      <alignment horizontal="right" vertical="center"/>
    </xf>
    <xf numFmtId="0" fontId="19" fillId="5" borderId="0" xfId="5" applyFont="1" applyFill="1" applyAlignment="1">
      <alignment horizontal="center" vertical="center" wrapText="1"/>
    </xf>
    <xf numFmtId="0" fontId="19" fillId="0" borderId="0" xfId="5" applyFont="1" applyAlignment="1">
      <alignment horizontal="center" vertical="center" wrapText="1"/>
    </xf>
    <xf numFmtId="0" fontId="6" fillId="0" borderId="0" xfId="5" applyFont="1" applyAlignment="1">
      <alignment horizontal="center" vertical="center" wrapText="1"/>
    </xf>
    <xf numFmtId="0" fontId="8" fillId="0" borderId="0" xfId="5" applyFont="1" applyAlignment="1">
      <alignment horizontal="center" vertical="center" wrapText="1"/>
    </xf>
    <xf numFmtId="0" fontId="4" fillId="0" borderId="1" xfId="5" applyFont="1" applyBorder="1" applyAlignment="1">
      <alignment horizontal="left"/>
    </xf>
    <xf numFmtId="0" fontId="8" fillId="0" borderId="30" xfId="6" applyFont="1" applyBorder="1" applyAlignment="1">
      <alignment horizontal="center"/>
    </xf>
    <xf numFmtId="0" fontId="6" fillId="0" borderId="0" xfId="6" applyFont="1" applyAlignment="1">
      <alignment horizontal="center"/>
    </xf>
    <xf numFmtId="0" fontId="20" fillId="0" borderId="0" xfId="6" applyFont="1" applyAlignment="1">
      <alignment horizontal="center"/>
    </xf>
    <xf numFmtId="0" fontId="6" fillId="0" borderId="117" xfId="6" applyFont="1" applyBorder="1" applyAlignment="1">
      <alignment horizontal="center"/>
    </xf>
    <xf numFmtId="0" fontId="20" fillId="0" borderId="0" xfId="6" applyFont="1" applyAlignment="1">
      <alignment horizontal="right"/>
    </xf>
    <xf numFmtId="0" fontId="8" fillId="0" borderId="0" xfId="6" applyFont="1" applyBorder="1" applyAlignment="1">
      <alignment horizontal="center"/>
    </xf>
    <xf numFmtId="0" fontId="19" fillId="5" borderId="0" xfId="6" applyFont="1" applyFill="1" applyBorder="1" applyAlignment="1">
      <alignment horizontal="center"/>
    </xf>
    <xf numFmtId="0" fontId="19" fillId="0" borderId="0" xfId="6" applyFont="1" applyBorder="1" applyAlignment="1">
      <alignment horizontal="center" vertical="center" wrapText="1"/>
    </xf>
    <xf numFmtId="0" fontId="19" fillId="0" borderId="0" xfId="6" applyFont="1" applyAlignment="1">
      <alignment horizontal="center"/>
    </xf>
    <xf numFmtId="0" fontId="20" fillId="0" borderId="0" xfId="6" applyFont="1" applyAlignment="1">
      <alignment horizontal="right" vertical="center"/>
    </xf>
    <xf numFmtId="0" fontId="29" fillId="0" borderId="30" xfId="6" applyFont="1" applyBorder="1" applyAlignment="1">
      <alignment horizontal="center" vertical="center"/>
    </xf>
    <xf numFmtId="0" fontId="33" fillId="5" borderId="0" xfId="6" applyFont="1" applyFill="1" applyAlignment="1">
      <alignment horizontal="center" vertical="center"/>
    </xf>
    <xf numFmtId="0" fontId="19" fillId="7" borderId="63" xfId="6" applyFont="1" applyFill="1" applyBorder="1" applyAlignment="1">
      <alignment horizontal="left" vertical="center"/>
    </xf>
    <xf numFmtId="0" fontId="19" fillId="7" borderId="26" xfId="6" applyFont="1" applyFill="1" applyBorder="1" applyAlignment="1">
      <alignment horizontal="left" vertical="center"/>
    </xf>
    <xf numFmtId="0" fontId="19" fillId="7" borderId="6" xfId="6" applyFont="1" applyFill="1" applyBorder="1" applyAlignment="1">
      <alignment horizontal="left" vertical="center"/>
    </xf>
    <xf numFmtId="0" fontId="10" fillId="5" borderId="0" xfId="6" applyFont="1" applyFill="1" applyAlignment="1">
      <alignment horizontal="center" vertical="center"/>
    </xf>
    <xf numFmtId="0" fontId="10" fillId="5" borderId="31" xfId="6" applyFont="1" applyFill="1" applyBorder="1" applyAlignment="1">
      <alignment horizontal="center" vertical="center"/>
    </xf>
    <xf numFmtId="0" fontId="4" fillId="0" borderId="0" xfId="8" applyFont="1" applyBorder="1" applyAlignment="1" applyProtection="1">
      <alignment horizontal="right" vertical="center"/>
      <protection locked="0"/>
    </xf>
    <xf numFmtId="0" fontId="35" fillId="0" borderId="71" xfId="4" applyFont="1" applyBorder="1" applyAlignment="1" applyProtection="1">
      <alignment horizontal="center" vertical="center"/>
      <protection locked="0"/>
    </xf>
    <xf numFmtId="0" fontId="35" fillId="0" borderId="67" xfId="4" applyFont="1" applyBorder="1" applyAlignment="1" applyProtection="1">
      <alignment horizontal="center" vertical="center"/>
      <protection locked="0"/>
    </xf>
    <xf numFmtId="0" fontId="35" fillId="0" borderId="72" xfId="4" applyFont="1" applyBorder="1" applyAlignment="1" applyProtection="1">
      <alignment horizontal="center" vertical="center"/>
      <protection locked="0"/>
    </xf>
    <xf numFmtId="0" fontId="35" fillId="0" borderId="68" xfId="4" applyFont="1" applyBorder="1" applyAlignment="1" applyProtection="1">
      <alignment horizontal="center" vertical="center"/>
      <protection locked="0"/>
    </xf>
    <xf numFmtId="0" fontId="35" fillId="0" borderId="70" xfId="4" applyFont="1" applyBorder="1" applyAlignment="1" applyProtection="1">
      <alignment horizontal="center" vertical="center"/>
      <protection locked="0"/>
    </xf>
    <xf numFmtId="0" fontId="35" fillId="0" borderId="66" xfId="4" applyFont="1" applyBorder="1" applyAlignment="1" applyProtection="1">
      <alignment horizontal="center" vertical="center"/>
      <protection locked="0"/>
    </xf>
    <xf numFmtId="0" fontId="59" fillId="5" borderId="50" xfId="4" applyFont="1" applyFill="1" applyBorder="1" applyAlignment="1">
      <alignment horizontal="center" wrapText="1"/>
    </xf>
    <xf numFmtId="0" fontId="59" fillId="0" borderId="38" xfId="4" applyFont="1" applyBorder="1" applyAlignment="1" applyProtection="1">
      <alignment horizontal="center" vertical="center"/>
      <protection locked="0"/>
    </xf>
    <xf numFmtId="0" fontId="59" fillId="0" borderId="1" xfId="4" applyFont="1" applyBorder="1" applyAlignment="1" applyProtection="1">
      <alignment horizontal="center" vertical="center"/>
      <protection locked="0"/>
    </xf>
    <xf numFmtId="0" fontId="59" fillId="0" borderId="73" xfId="4" applyFont="1" applyBorder="1" applyAlignment="1" applyProtection="1">
      <alignment horizontal="center" vertical="center"/>
      <protection locked="0"/>
    </xf>
    <xf numFmtId="0" fontId="59" fillId="0" borderId="57" xfId="4" applyFont="1" applyBorder="1" applyAlignment="1" applyProtection="1">
      <alignment horizontal="center" vertical="center"/>
      <protection locked="0"/>
    </xf>
    <xf numFmtId="0" fontId="59" fillId="0" borderId="50" xfId="4" applyFont="1" applyBorder="1" applyAlignment="1" applyProtection="1">
      <alignment horizontal="center" vertical="center"/>
      <protection locked="0"/>
    </xf>
    <xf numFmtId="0" fontId="59" fillId="0" borderId="69" xfId="4" applyFont="1" applyBorder="1" applyAlignment="1" applyProtection="1">
      <alignment horizontal="center" vertical="center"/>
      <protection locked="0"/>
    </xf>
    <xf numFmtId="0" fontId="35" fillId="0" borderId="21" xfId="4" applyFont="1" applyBorder="1" applyAlignment="1" applyProtection="1">
      <alignment horizontal="center" vertical="center"/>
      <protection locked="0"/>
    </xf>
    <xf numFmtId="0" fontId="35" fillId="0" borderId="52" xfId="4" applyFont="1" applyBorder="1" applyAlignment="1" applyProtection="1">
      <alignment horizontal="center" vertical="center"/>
      <protection locked="0"/>
    </xf>
    <xf numFmtId="0" fontId="13" fillId="0" borderId="1" xfId="4" quotePrefix="1" applyFont="1" applyBorder="1" applyAlignment="1">
      <alignment horizontal="right" vertical="center"/>
    </xf>
    <xf numFmtId="0" fontId="13" fillId="0" borderId="0" xfId="4" quotePrefix="1" applyFont="1" applyBorder="1" applyAlignment="1">
      <alignment horizontal="right" vertical="center"/>
    </xf>
    <xf numFmtId="0" fontId="59" fillId="0" borderId="84" xfId="4" applyFont="1" applyBorder="1" applyAlignment="1">
      <alignment horizontal="center"/>
    </xf>
    <xf numFmtId="0" fontId="4" fillId="0" borderId="79" xfId="4" applyFont="1" applyBorder="1" applyAlignment="1">
      <alignment horizontal="center"/>
    </xf>
    <xf numFmtId="0" fontId="59" fillId="0" borderId="1" xfId="4" applyFont="1" applyBorder="1" applyAlignment="1">
      <alignment horizontal="center" vertical="center" wrapText="1"/>
    </xf>
    <xf numFmtId="0" fontId="35" fillId="0" borderId="103" xfId="4" applyFont="1" applyBorder="1" applyAlignment="1">
      <alignment horizontal="center" vertical="center"/>
    </xf>
    <xf numFmtId="0" fontId="35" fillId="0" borderId="102" xfId="4" applyFont="1" applyBorder="1" applyAlignment="1">
      <alignment horizontal="center" vertical="center"/>
    </xf>
    <xf numFmtId="0" fontId="35" fillId="0" borderId="104" xfId="4" applyFont="1" applyBorder="1" applyAlignment="1">
      <alignment horizontal="center" vertical="center"/>
    </xf>
    <xf numFmtId="0" fontId="35" fillId="0" borderId="73" xfId="4" applyFont="1" applyBorder="1" applyAlignment="1">
      <alignment vertical="center"/>
    </xf>
    <xf numFmtId="0" fontId="4" fillId="0" borderId="102" xfId="4" applyFont="1" applyBorder="1" applyAlignment="1">
      <alignment horizontal="center" vertical="center"/>
    </xf>
    <xf numFmtId="0" fontId="59" fillId="0" borderId="94" xfId="4" applyFont="1" applyBorder="1" applyAlignment="1">
      <alignment horizontal="center"/>
    </xf>
    <xf numFmtId="0" fontId="59" fillId="0" borderId="93" xfId="4" applyFont="1" applyBorder="1" applyAlignment="1">
      <alignment horizontal="center"/>
    </xf>
    <xf numFmtId="0" fontId="14" fillId="0" borderId="0" xfId="8" applyFont="1" applyBorder="1" applyAlignment="1">
      <alignment horizontal="right" vertical="center"/>
    </xf>
    <xf numFmtId="0" fontId="13" fillId="0" borderId="0" xfId="8" applyFont="1" applyBorder="1" applyAlignment="1">
      <alignment horizontal="center" vertical="center" wrapText="1"/>
    </xf>
    <xf numFmtId="0" fontId="13" fillId="0" borderId="0" xfId="8" applyFont="1" applyBorder="1" applyAlignment="1">
      <alignment horizontal="center" vertical="center"/>
    </xf>
    <xf numFmtId="0" fontId="34" fillId="5" borderId="0" xfId="8" applyFont="1" applyFill="1" applyBorder="1" applyAlignment="1">
      <alignment horizontal="center" vertical="center"/>
    </xf>
    <xf numFmtId="0" fontId="42" fillId="0" borderId="8" xfId="8" applyFont="1" applyBorder="1" applyAlignment="1" applyProtection="1">
      <alignment horizontal="center" vertical="center"/>
      <protection locked="0"/>
    </xf>
    <xf numFmtId="0" fontId="43" fillId="0" borderId="12" xfId="8" applyFont="1" applyBorder="1" applyAlignment="1" applyProtection="1">
      <alignment horizontal="center" vertical="center"/>
      <protection locked="0"/>
    </xf>
    <xf numFmtId="0" fontId="43" fillId="0" borderId="8" xfId="8" applyFont="1" applyBorder="1" applyAlignment="1" applyProtection="1">
      <alignment horizontal="center" vertical="center"/>
      <protection locked="0"/>
    </xf>
    <xf numFmtId="0" fontId="17" fillId="6" borderId="15" xfId="8" applyFont="1" applyFill="1" applyBorder="1" applyAlignment="1">
      <alignment horizontal="center" vertical="center"/>
    </xf>
    <xf numFmtId="0" fontId="17" fillId="6" borderId="15" xfId="8" applyFont="1" applyFill="1" applyBorder="1" applyAlignment="1">
      <alignment horizontal="center" vertical="center" wrapText="1"/>
    </xf>
    <xf numFmtId="0" fontId="41" fillId="0" borderId="8" xfId="8" applyBorder="1" applyAlignment="1" applyProtection="1">
      <alignment horizontal="center" vertical="center"/>
      <protection locked="0"/>
    </xf>
    <xf numFmtId="0" fontId="42" fillId="0" borderId="12" xfId="8" applyFont="1" applyBorder="1" applyAlignment="1" applyProtection="1">
      <alignment horizontal="center" vertical="center"/>
      <protection locked="0"/>
    </xf>
    <xf numFmtId="0" fontId="41" fillId="0" borderId="4" xfId="8" applyBorder="1" applyAlignment="1" applyProtection="1">
      <alignment horizontal="center" vertical="center"/>
      <protection locked="0"/>
    </xf>
    <xf numFmtId="0" fontId="4" fillId="0" borderId="0" xfId="5" applyFont="1" applyAlignment="1" applyProtection="1">
      <alignment horizontal="right" vertical="center"/>
    </xf>
    <xf numFmtId="0" fontId="5" fillId="0" borderId="0" xfId="9" applyFont="1" applyAlignment="1">
      <alignment horizontal="center"/>
    </xf>
    <xf numFmtId="0" fontId="13" fillId="6" borderId="55" xfId="5" applyFont="1" applyFill="1" applyBorder="1" applyAlignment="1">
      <alignment horizontal="center" vertical="center"/>
    </xf>
    <xf numFmtId="0" fontId="13" fillId="6" borderId="54" xfId="5" applyFont="1" applyFill="1" applyBorder="1" applyAlignment="1">
      <alignment horizontal="center" vertical="center"/>
    </xf>
    <xf numFmtId="0" fontId="4" fillId="0" borderId="7" xfId="5" applyFont="1" applyBorder="1" applyAlignment="1">
      <alignment horizontal="left" vertical="center"/>
    </xf>
    <xf numFmtId="0" fontId="4" fillId="0" borderId="28" xfId="5" applyFont="1" applyBorder="1" applyAlignment="1">
      <alignment horizontal="left" vertical="center"/>
    </xf>
    <xf numFmtId="0" fontId="13" fillId="5" borderId="5" xfId="5" applyFont="1" applyFill="1" applyBorder="1" applyAlignment="1">
      <alignment horizontal="right" vertical="center"/>
    </xf>
    <xf numFmtId="0" fontId="13" fillId="5" borderId="17" xfId="5" applyFont="1" applyFill="1" applyBorder="1" applyAlignment="1">
      <alignment horizontal="right" vertical="center"/>
    </xf>
    <xf numFmtId="0" fontId="13" fillId="5" borderId="4" xfId="5" applyFont="1" applyFill="1" applyBorder="1" applyAlignment="1">
      <alignment horizontal="right" vertical="center"/>
    </xf>
    <xf numFmtId="49" fontId="5" fillId="0" borderId="0" xfId="9" quotePrefix="1" applyNumberFormat="1" applyFont="1" applyAlignment="1" applyProtection="1">
      <alignment horizontal="center" vertical="center"/>
      <protection locked="0"/>
    </xf>
    <xf numFmtId="0" fontId="4" fillId="0" borderId="0" xfId="5" applyFont="1" applyAlignment="1">
      <alignment horizontal="center" vertical="center"/>
    </xf>
    <xf numFmtId="0" fontId="4" fillId="0" borderId="0" xfId="9" applyFont="1" applyAlignment="1">
      <alignment horizontal="center" vertical="center"/>
    </xf>
    <xf numFmtId="0" fontId="13" fillId="0" borderId="0" xfId="5" applyFont="1" applyAlignment="1">
      <alignment horizontal="center" vertical="center"/>
    </xf>
    <xf numFmtId="0" fontId="5" fillId="6" borderId="22" xfId="4" applyFont="1" applyFill="1" applyBorder="1" applyAlignment="1" applyProtection="1">
      <alignment horizontal="center"/>
      <protection locked="0"/>
    </xf>
    <xf numFmtId="0" fontId="5" fillId="6" borderId="114" xfId="4" applyFont="1" applyFill="1" applyBorder="1" applyAlignment="1" applyProtection="1">
      <alignment horizontal="center"/>
      <protection locked="0"/>
    </xf>
    <xf numFmtId="0" fontId="13" fillId="3" borderId="33" xfId="4" applyFont="1" applyFill="1" applyBorder="1" applyAlignment="1">
      <alignment horizontal="right" vertical="center"/>
    </xf>
    <xf numFmtId="0" fontId="13" fillId="3" borderId="32" xfId="4" applyFont="1" applyFill="1" applyBorder="1" applyAlignment="1">
      <alignment horizontal="right" vertical="center"/>
    </xf>
    <xf numFmtId="0" fontId="13" fillId="5" borderId="0" xfId="4" applyFont="1" applyFill="1" applyAlignment="1">
      <alignment horizontal="center" wrapText="1"/>
    </xf>
    <xf numFmtId="0" fontId="13" fillId="5" borderId="0" xfId="4" applyFont="1" applyFill="1" applyAlignment="1">
      <alignment horizontal="center" vertical="center"/>
    </xf>
    <xf numFmtId="0" fontId="13" fillId="6" borderId="50" xfId="4" applyFont="1" applyFill="1" applyBorder="1" applyAlignment="1">
      <alignment horizontal="center" vertical="center"/>
    </xf>
    <xf numFmtId="0" fontId="13" fillId="6" borderId="106" xfId="4" applyFont="1" applyFill="1" applyBorder="1" applyAlignment="1">
      <alignment horizontal="center" vertical="center"/>
    </xf>
    <xf numFmtId="0" fontId="13" fillId="6" borderId="57" xfId="4" applyFont="1" applyFill="1" applyBorder="1" applyAlignment="1">
      <alignment horizontal="center" vertical="center"/>
    </xf>
    <xf numFmtId="0" fontId="13" fillId="6" borderId="42" xfId="4" applyFont="1" applyFill="1" applyBorder="1" applyAlignment="1">
      <alignment horizontal="center" vertical="center"/>
    </xf>
    <xf numFmtId="0" fontId="13" fillId="0" borderId="5" xfId="4" applyFont="1" applyBorder="1" applyAlignment="1">
      <alignment horizontal="right" vertical="center"/>
    </xf>
    <xf numFmtId="0" fontId="13" fillId="0" borderId="4" xfId="4" applyFont="1" applyBorder="1" applyAlignment="1">
      <alignment horizontal="right" vertical="center"/>
    </xf>
    <xf numFmtId="0" fontId="13" fillId="6" borderId="38" xfId="4" applyFont="1" applyFill="1" applyBorder="1" applyAlignment="1">
      <alignment horizontal="center" vertical="center"/>
    </xf>
    <xf numFmtId="0" fontId="13" fillId="0" borderId="105" xfId="4" applyFont="1" applyBorder="1" applyAlignment="1">
      <alignment horizontal="right" vertical="center"/>
    </xf>
    <xf numFmtId="0" fontId="13" fillId="0" borderId="15" xfId="4" applyFont="1" applyBorder="1" applyAlignment="1">
      <alignment horizontal="right" vertical="center"/>
    </xf>
    <xf numFmtId="0" fontId="13" fillId="6" borderId="56" xfId="4" applyFont="1" applyFill="1" applyBorder="1" applyAlignment="1">
      <alignment horizontal="center" vertical="center"/>
    </xf>
    <xf numFmtId="0" fontId="13" fillId="6" borderId="5" xfId="4" applyFont="1" applyFill="1" applyBorder="1" applyAlignment="1">
      <alignment horizontal="center" vertical="center"/>
    </xf>
    <xf numFmtId="164" fontId="13" fillId="6" borderId="60" xfId="4" applyNumberFormat="1" applyFont="1" applyFill="1" applyBorder="1" applyAlignment="1">
      <alignment horizontal="center" vertical="center" wrapText="1"/>
    </xf>
    <xf numFmtId="164" fontId="13" fillId="6" borderId="107" xfId="4" applyNumberFormat="1" applyFont="1" applyFill="1" applyBorder="1" applyAlignment="1">
      <alignment horizontal="center" vertical="center" wrapText="1"/>
    </xf>
    <xf numFmtId="0" fontId="13" fillId="6" borderId="64" xfId="4" applyFont="1" applyFill="1" applyBorder="1" applyAlignment="1">
      <alignment horizontal="center" vertical="center"/>
    </xf>
    <xf numFmtId="0" fontId="13" fillId="6" borderId="4" xfId="4" applyFont="1" applyFill="1" applyBorder="1" applyAlignment="1">
      <alignment horizontal="center" vertical="center"/>
    </xf>
    <xf numFmtId="0" fontId="13" fillId="6" borderId="64" xfId="4" applyFont="1" applyFill="1" applyBorder="1" applyAlignment="1">
      <alignment horizontal="center" vertical="center" wrapText="1"/>
    </xf>
    <xf numFmtId="0" fontId="13" fillId="6" borderId="59" xfId="4" applyFont="1" applyFill="1" applyBorder="1" applyAlignment="1">
      <alignment horizontal="center" vertical="center" wrapText="1"/>
    </xf>
    <xf numFmtId="0" fontId="4" fillId="6" borderId="40" xfId="4" applyFont="1" applyFill="1" applyBorder="1" applyAlignment="1" applyProtection="1">
      <alignment horizontal="center" vertical="center"/>
      <protection locked="0"/>
    </xf>
    <xf numFmtId="0" fontId="4" fillId="6" borderId="39" xfId="4" applyFont="1" applyFill="1" applyBorder="1" applyAlignment="1" applyProtection="1">
      <alignment horizontal="center" vertical="center"/>
      <protection locked="0"/>
    </xf>
    <xf numFmtId="0" fontId="8" fillId="5" borderId="0" xfId="4" applyFont="1" applyFill="1" applyAlignment="1" applyProtection="1">
      <alignment horizontal="center" vertical="center"/>
      <protection locked="0"/>
    </xf>
    <xf numFmtId="0" fontId="8" fillId="5" borderId="31" xfId="4" applyFont="1" applyFill="1" applyBorder="1" applyAlignment="1" applyProtection="1">
      <alignment horizontal="center" vertical="center"/>
      <protection locked="0"/>
    </xf>
    <xf numFmtId="0" fontId="13" fillId="6" borderId="62" xfId="5" applyFont="1" applyFill="1" applyBorder="1" applyAlignment="1" applyProtection="1">
      <alignment horizontal="center" vertical="center"/>
      <protection locked="0"/>
    </xf>
    <xf numFmtId="0" fontId="13" fillId="6" borderId="113" xfId="5" applyFont="1" applyFill="1" applyBorder="1" applyAlignment="1" applyProtection="1">
      <alignment horizontal="center" vertical="center"/>
      <protection locked="0"/>
    </xf>
    <xf numFmtId="0" fontId="13" fillId="6" borderId="111" xfId="5" applyFont="1" applyFill="1" applyBorder="1" applyAlignment="1" applyProtection="1">
      <alignment horizontal="center" vertical="center"/>
      <protection locked="0"/>
    </xf>
    <xf numFmtId="0" fontId="13" fillId="5" borderId="0" xfId="5" applyFont="1" applyFill="1" applyAlignment="1" applyProtection="1">
      <alignment horizontal="center" vertical="center" wrapText="1"/>
      <protection locked="0"/>
    </xf>
    <xf numFmtId="0" fontId="13" fillId="6" borderId="53" xfId="5" applyFont="1" applyFill="1" applyBorder="1" applyAlignment="1" applyProtection="1">
      <alignment horizontal="center" vertical="center" wrapText="1"/>
      <protection locked="0"/>
    </xf>
    <xf numFmtId="0" fontId="13" fillId="6" borderId="51" xfId="5" applyFont="1" applyFill="1" applyBorder="1" applyAlignment="1" applyProtection="1">
      <alignment horizontal="center" vertical="center" wrapText="1"/>
      <protection locked="0"/>
    </xf>
    <xf numFmtId="0" fontId="13" fillId="6" borderId="55" xfId="5" applyFont="1" applyFill="1" applyBorder="1" applyAlignment="1" applyProtection="1">
      <alignment horizontal="center" vertical="center" wrapText="1"/>
      <protection locked="0"/>
    </xf>
    <xf numFmtId="0" fontId="13" fillId="6" borderId="54" xfId="5" applyFont="1" applyFill="1" applyBorder="1" applyAlignment="1" applyProtection="1">
      <alignment horizontal="center" vertical="center" wrapText="1"/>
      <protection locked="0"/>
    </xf>
    <xf numFmtId="0" fontId="13" fillId="0" borderId="0" xfId="5" applyFont="1" applyAlignment="1" applyProtection="1">
      <alignment horizontal="center" vertical="center" wrapText="1"/>
      <protection locked="0"/>
    </xf>
    <xf numFmtId="0" fontId="4" fillId="0" borderId="0" xfId="4" applyFont="1" applyAlignment="1" applyProtection="1">
      <alignment horizontal="right"/>
      <protection locked="0"/>
    </xf>
    <xf numFmtId="164" fontId="13" fillId="6" borderId="41" xfId="4" applyNumberFormat="1" applyFont="1" applyFill="1" applyBorder="1" applyAlignment="1" applyProtection="1">
      <alignment horizontal="center" vertical="center" wrapText="1"/>
      <protection locked="0"/>
    </xf>
    <xf numFmtId="164" fontId="13" fillId="6" borderId="39" xfId="4" applyNumberFormat="1" applyFont="1" applyFill="1" applyBorder="1" applyAlignment="1" applyProtection="1">
      <alignment horizontal="center" vertical="center" wrapText="1"/>
      <protection locked="0"/>
    </xf>
    <xf numFmtId="0" fontId="5" fillId="0" borderId="0" xfId="4" applyFont="1" applyBorder="1" applyAlignment="1" applyProtection="1">
      <alignment horizontal="center"/>
      <protection locked="0"/>
    </xf>
    <xf numFmtId="0" fontId="13" fillId="6" borderId="49" xfId="5" applyFont="1" applyFill="1" applyBorder="1" applyAlignment="1" applyProtection="1">
      <alignment horizontal="center" vertical="center" wrapText="1"/>
      <protection locked="0"/>
    </xf>
    <xf numFmtId="0" fontId="13" fillId="6" borderId="43" xfId="5" applyFont="1" applyFill="1" applyBorder="1" applyAlignment="1" applyProtection="1">
      <alignment horizontal="center" vertical="center" wrapText="1"/>
      <protection locked="0"/>
    </xf>
    <xf numFmtId="0" fontId="13" fillId="6" borderId="42" xfId="5" applyFont="1" applyFill="1" applyBorder="1" applyAlignment="1" applyProtection="1">
      <alignment horizontal="center" vertical="center" wrapText="1"/>
      <protection locked="0"/>
    </xf>
    <xf numFmtId="0" fontId="13" fillId="6" borderId="33" xfId="5" applyFont="1" applyFill="1" applyBorder="1" applyAlignment="1" applyProtection="1">
      <alignment horizontal="center" vertical="center"/>
      <protection locked="0"/>
    </xf>
    <xf numFmtId="0" fontId="13" fillId="6" borderId="32" xfId="5" applyFont="1" applyFill="1" applyBorder="1" applyAlignment="1" applyProtection="1">
      <alignment horizontal="center" vertical="center"/>
      <protection locked="0"/>
    </xf>
    <xf numFmtId="0" fontId="58" fillId="0" borderId="0" xfId="5" applyFont="1" applyAlignment="1" applyProtection="1">
      <alignment horizontal="center" vertical="center"/>
      <protection locked="0"/>
    </xf>
    <xf numFmtId="164" fontId="13" fillId="0" borderId="49" xfId="4" applyNumberFormat="1" applyFont="1" applyBorder="1" applyAlignment="1" applyProtection="1">
      <alignment horizontal="right"/>
      <protection locked="0"/>
    </xf>
    <xf numFmtId="164" fontId="13" fillId="0" borderId="32" xfId="4" applyNumberFormat="1" applyFont="1" applyBorder="1" applyAlignment="1" applyProtection="1">
      <alignment horizontal="right"/>
      <protection locked="0"/>
    </xf>
    <xf numFmtId="0" fontId="4" fillId="0" borderId="34" xfId="4" applyFont="1" applyBorder="1" applyAlignment="1">
      <alignment horizontal="left" vertical="center" wrapText="1"/>
    </xf>
    <xf numFmtId="0" fontId="13" fillId="0" borderId="15" xfId="4" applyFont="1" applyBorder="1" applyAlignment="1">
      <alignment horizontal="left" vertical="center"/>
    </xf>
    <xf numFmtId="164" fontId="13" fillId="0" borderId="55" xfId="4" applyNumberFormat="1" applyFont="1" applyBorder="1" applyAlignment="1">
      <alignment horizontal="right"/>
    </xf>
    <xf numFmtId="164" fontId="13" fillId="0" borderId="54" xfId="4" applyNumberFormat="1" applyFont="1" applyBorder="1" applyAlignment="1">
      <alignment horizontal="right"/>
    </xf>
    <xf numFmtId="164" fontId="4" fillId="0" borderId="22" xfId="4" applyNumberFormat="1" applyFont="1" applyBorder="1" applyAlignment="1" applyProtection="1">
      <alignment horizontal="right"/>
      <protection locked="0"/>
    </xf>
    <xf numFmtId="164" fontId="4" fillId="0" borderId="21" xfId="4" applyNumberFormat="1" applyFont="1" applyBorder="1" applyAlignment="1" applyProtection="1">
      <alignment horizontal="right"/>
      <protection locked="0"/>
    </xf>
    <xf numFmtId="164" fontId="4" fillId="0" borderId="114" xfId="4" applyNumberFormat="1" applyFont="1" applyBorder="1" applyAlignment="1" applyProtection="1">
      <alignment horizontal="right"/>
      <protection locked="0"/>
    </xf>
    <xf numFmtId="164" fontId="4" fillId="0" borderId="52" xfId="4" applyNumberFormat="1" applyFont="1" applyBorder="1" applyAlignment="1" applyProtection="1">
      <alignment horizontal="right"/>
      <protection locked="0"/>
    </xf>
    <xf numFmtId="0" fontId="4" fillId="0" borderId="51" xfId="4" applyFont="1" applyBorder="1" applyAlignment="1">
      <alignment horizontal="left" vertical="center"/>
    </xf>
    <xf numFmtId="0" fontId="4" fillId="0" borderId="51" xfId="4" applyFont="1" applyBorder="1" applyAlignment="1">
      <alignment horizontal="left" vertical="center" wrapText="1"/>
    </xf>
    <xf numFmtId="0" fontId="13" fillId="6" borderId="15" xfId="4" applyFont="1" applyFill="1" applyBorder="1" applyAlignment="1">
      <alignment horizontal="center" vertical="center"/>
    </xf>
    <xf numFmtId="0" fontId="13" fillId="0" borderId="55" xfId="4" applyFont="1" applyBorder="1" applyAlignment="1">
      <alignment horizontal="left" vertical="center" wrapText="1"/>
    </xf>
    <xf numFmtId="0" fontId="4" fillId="0" borderId="34" xfId="4" applyFont="1" applyBorder="1" applyAlignment="1">
      <alignment horizontal="left" vertical="center"/>
    </xf>
    <xf numFmtId="0" fontId="13" fillId="0" borderId="15" xfId="4" applyFont="1" applyBorder="1" applyAlignment="1">
      <alignment horizontal="left" vertical="center" wrapText="1"/>
    </xf>
    <xf numFmtId="0" fontId="5" fillId="0" borderId="0" xfId="4" applyFont="1" applyAlignment="1">
      <alignment horizontal="left" wrapText="1"/>
    </xf>
    <xf numFmtId="0" fontId="13" fillId="0" borderId="64" xfId="4" applyFont="1" applyBorder="1" applyAlignment="1">
      <alignment horizontal="left" vertical="center" wrapText="1"/>
    </xf>
    <xf numFmtId="164" fontId="13" fillId="0" borderId="49" xfId="4" applyNumberFormat="1" applyFont="1" applyBorder="1" applyAlignment="1">
      <alignment horizontal="right"/>
    </xf>
    <xf numFmtId="164" fontId="13" fillId="0" borderId="32" xfId="4" applyNumberFormat="1" applyFont="1" applyBorder="1" applyAlignment="1">
      <alignment horizontal="right"/>
    </xf>
    <xf numFmtId="0" fontId="45" fillId="5" borderId="0" xfId="4" applyFont="1" applyFill="1" applyBorder="1" applyAlignment="1">
      <alignment horizontal="center"/>
    </xf>
    <xf numFmtId="0" fontId="45" fillId="5" borderId="31" xfId="4" applyFont="1" applyFill="1" applyBorder="1" applyAlignment="1">
      <alignment horizontal="center"/>
    </xf>
    <xf numFmtId="0" fontId="4" fillId="5" borderId="0" xfId="4" applyFont="1" applyFill="1" applyBorder="1" applyAlignment="1">
      <alignment horizontal="center"/>
    </xf>
    <xf numFmtId="0" fontId="4" fillId="5" borderId="31" xfId="4" applyFont="1" applyFill="1" applyBorder="1" applyAlignment="1">
      <alignment horizontal="center"/>
    </xf>
    <xf numFmtId="0" fontId="13" fillId="6" borderId="61" xfId="4" applyFont="1" applyFill="1" applyBorder="1" applyAlignment="1">
      <alignment horizontal="center"/>
    </xf>
    <xf numFmtId="0" fontId="13" fillId="6" borderId="60" xfId="4" applyFont="1" applyFill="1" applyBorder="1" applyAlignment="1">
      <alignment horizontal="center"/>
    </xf>
    <xf numFmtId="0" fontId="13" fillId="6" borderId="107" xfId="4" applyFont="1" applyFill="1" applyBorder="1" applyAlignment="1">
      <alignment horizontal="center"/>
    </xf>
    <xf numFmtId="0" fontId="4" fillId="0" borderId="0" xfId="4" applyFont="1" applyAlignment="1">
      <alignment horizontal="center" wrapText="1"/>
    </xf>
    <xf numFmtId="0" fontId="4" fillId="0" borderId="8" xfId="4" applyFont="1" applyBorder="1" applyAlignment="1" applyProtection="1">
      <alignment horizontal="center"/>
      <protection locked="0"/>
    </xf>
    <xf numFmtId="0" fontId="4" fillId="0" borderId="4" xfId="4" applyFont="1" applyBorder="1" applyAlignment="1" applyProtection="1">
      <alignment horizontal="center"/>
      <protection locked="0"/>
    </xf>
    <xf numFmtId="0" fontId="13" fillId="6" borderId="4" xfId="4" applyFont="1" applyFill="1" applyBorder="1" applyAlignment="1">
      <alignment horizontal="center" vertical="center" wrapText="1"/>
    </xf>
    <xf numFmtId="0" fontId="13" fillId="6" borderId="55" xfId="4" applyFont="1" applyFill="1" applyBorder="1" applyAlignment="1">
      <alignment horizontal="center"/>
    </xf>
    <xf numFmtId="0" fontId="4" fillId="0" borderId="12" xfId="4" applyFont="1" applyBorder="1" applyAlignment="1" applyProtection="1">
      <alignment horizontal="center"/>
      <protection locked="0"/>
    </xf>
    <xf numFmtId="0" fontId="13" fillId="6" borderId="56" xfId="5" applyFont="1" applyFill="1" applyBorder="1" applyAlignment="1">
      <alignment horizontal="center" vertical="center"/>
    </xf>
    <xf numFmtId="0" fontId="13" fillId="6" borderId="5" xfId="5" applyFont="1" applyFill="1" applyBorder="1" applyAlignment="1">
      <alignment horizontal="center" vertical="center"/>
    </xf>
    <xf numFmtId="0" fontId="13" fillId="6" borderId="64" xfId="5" applyFont="1" applyFill="1" applyBorder="1" applyAlignment="1">
      <alignment horizontal="center" vertical="center" wrapText="1"/>
    </xf>
    <xf numFmtId="0" fontId="13" fillId="6" borderId="4" xfId="5" applyFont="1" applyFill="1" applyBorder="1" applyAlignment="1">
      <alignment horizontal="center" vertical="center" wrapText="1"/>
    </xf>
    <xf numFmtId="0" fontId="13" fillId="6" borderId="64" xfId="5" applyFont="1" applyFill="1" applyBorder="1" applyAlignment="1">
      <alignment horizontal="center" vertical="center"/>
    </xf>
    <xf numFmtId="0" fontId="13" fillId="6" borderId="59" xfId="5" applyFont="1" applyFill="1" applyBorder="1" applyAlignment="1">
      <alignment horizontal="center" vertical="center"/>
    </xf>
    <xf numFmtId="0" fontId="13" fillId="6" borderId="4" xfId="5" applyFont="1" applyFill="1" applyBorder="1" applyAlignment="1">
      <alignment horizontal="center" vertical="center"/>
    </xf>
    <xf numFmtId="0" fontId="4" fillId="0" borderId="0" xfId="5" applyFont="1" applyAlignment="1">
      <alignment horizontal="center"/>
    </xf>
    <xf numFmtId="0" fontId="13" fillId="6" borderId="53" xfId="5" applyFont="1" applyFill="1" applyBorder="1" applyAlignment="1">
      <alignment horizontal="center" vertical="center" wrapText="1"/>
    </xf>
    <xf numFmtId="0" fontId="13" fillId="6" borderId="51" xfId="5" applyFont="1" applyFill="1" applyBorder="1" applyAlignment="1">
      <alignment horizontal="center" vertical="center" wrapText="1"/>
    </xf>
    <xf numFmtId="0" fontId="4" fillId="0" borderId="0" xfId="5" applyFont="1" applyFill="1" applyBorder="1" applyAlignment="1">
      <alignment horizontal="left" vertical="center"/>
    </xf>
    <xf numFmtId="0" fontId="13" fillId="6" borderId="17" xfId="5" applyFont="1" applyFill="1" applyBorder="1" applyAlignment="1">
      <alignment horizontal="center" vertical="center" wrapText="1"/>
    </xf>
    <xf numFmtId="0" fontId="13" fillId="6" borderId="107" xfId="5" applyFont="1" applyFill="1" applyBorder="1" applyAlignment="1">
      <alignment horizontal="center" vertical="center"/>
    </xf>
    <xf numFmtId="0" fontId="5" fillId="0" borderId="0" xfId="5" applyFont="1" applyAlignment="1">
      <alignment horizontal="center" vertical="center" wrapText="1"/>
    </xf>
    <xf numFmtId="0" fontId="4" fillId="0" borderId="0" xfId="5" applyFont="1" applyAlignment="1">
      <alignment horizontal="center" vertical="center" wrapText="1"/>
    </xf>
    <xf numFmtId="0" fontId="4" fillId="0" borderId="7" xfId="4" applyFont="1" applyBorder="1" applyAlignment="1" applyProtection="1">
      <alignment wrapText="1"/>
      <protection locked="0"/>
    </xf>
    <xf numFmtId="0" fontId="4" fillId="0" borderId="6" xfId="4" applyFont="1" applyBorder="1" applyAlignment="1" applyProtection="1">
      <alignment wrapText="1"/>
      <protection locked="0"/>
    </xf>
    <xf numFmtId="0" fontId="4" fillId="0" borderId="26" xfId="4" applyFont="1" applyBorder="1" applyAlignment="1" applyProtection="1">
      <alignment wrapText="1"/>
      <protection locked="0"/>
    </xf>
    <xf numFmtId="0" fontId="4" fillId="0" borderId="28" xfId="4" applyFont="1" applyBorder="1" applyAlignment="1" applyProtection="1">
      <alignment wrapText="1"/>
      <protection locked="0"/>
    </xf>
    <xf numFmtId="0" fontId="4" fillId="0" borderId="0" xfId="4" applyFont="1" applyBorder="1" applyAlignment="1" applyProtection="1">
      <alignment wrapText="1"/>
      <protection locked="0"/>
    </xf>
    <xf numFmtId="0" fontId="4" fillId="0" borderId="36" xfId="4" applyFont="1" applyBorder="1" applyAlignment="1" applyProtection="1">
      <alignment wrapText="1"/>
      <protection locked="0"/>
    </xf>
    <xf numFmtId="0" fontId="4" fillId="0" borderId="22" xfId="4" applyFont="1" applyBorder="1" applyAlignment="1" applyProtection="1">
      <alignment wrapText="1"/>
      <protection locked="0"/>
    </xf>
    <xf numFmtId="0" fontId="4" fillId="0" borderId="21" xfId="4" applyFont="1" applyBorder="1" applyAlignment="1" applyProtection="1">
      <alignment wrapText="1"/>
      <protection locked="0"/>
    </xf>
    <xf numFmtId="0" fontId="13" fillId="6" borderId="1" xfId="4" applyFont="1" applyFill="1" applyBorder="1" applyAlignment="1">
      <alignment horizontal="center" vertical="center" wrapText="1"/>
    </xf>
    <xf numFmtId="0" fontId="13" fillId="6" borderId="115" xfId="4" applyFont="1" applyFill="1" applyBorder="1" applyAlignment="1">
      <alignment horizontal="center" vertical="center" wrapText="1"/>
    </xf>
    <xf numFmtId="0" fontId="13" fillId="6" borderId="0" xfId="4" applyFont="1" applyFill="1" applyBorder="1" applyAlignment="1">
      <alignment horizontal="center" vertical="center" wrapText="1"/>
    </xf>
    <xf numFmtId="0" fontId="13" fillId="6" borderId="36" xfId="4" applyFont="1" applyFill="1" applyBorder="1" applyAlignment="1">
      <alignment horizontal="center" vertical="center" wrapText="1"/>
    </xf>
    <xf numFmtId="0" fontId="13" fillId="6" borderId="50" xfId="4" applyFont="1" applyFill="1" applyBorder="1" applyAlignment="1">
      <alignment horizontal="center" vertical="center" wrapText="1"/>
    </xf>
    <xf numFmtId="0" fontId="13" fillId="6" borderId="106" xfId="4" applyFont="1" applyFill="1" applyBorder="1" applyAlignment="1">
      <alignment horizontal="center" vertical="center" wrapText="1"/>
    </xf>
    <xf numFmtId="0" fontId="4" fillId="5" borderId="0" xfId="4" applyFont="1" applyFill="1" applyAlignment="1">
      <alignment horizontal="center" vertical="center"/>
    </xf>
    <xf numFmtId="0" fontId="4" fillId="5" borderId="31" xfId="4" applyFont="1" applyFill="1" applyBorder="1" applyAlignment="1">
      <alignment horizontal="center" vertical="center"/>
    </xf>
    <xf numFmtId="0" fontId="13" fillId="0" borderId="38" xfId="4" applyFont="1" applyBorder="1" applyAlignment="1">
      <alignment horizontal="right" vertical="center"/>
    </xf>
    <xf numFmtId="0" fontId="13" fillId="0" borderId="1" xfId="4" applyFont="1" applyBorder="1" applyAlignment="1">
      <alignment horizontal="right" vertical="center"/>
    </xf>
    <xf numFmtId="0" fontId="13" fillId="0" borderId="115" xfId="4" applyFont="1" applyBorder="1" applyAlignment="1">
      <alignment horizontal="right" vertical="center"/>
    </xf>
    <xf numFmtId="0" fontId="13" fillId="0" borderId="57" xfId="4" applyFont="1" applyBorder="1" applyAlignment="1">
      <alignment horizontal="right" vertical="center"/>
    </xf>
    <xf numFmtId="0" fontId="13" fillId="0" borderId="50" xfId="4" applyFont="1" applyBorder="1" applyAlignment="1">
      <alignment horizontal="right" vertical="center"/>
    </xf>
    <xf numFmtId="0" fontId="13" fillId="0" borderId="106" xfId="4" applyFont="1" applyBorder="1" applyAlignment="1">
      <alignment horizontal="right" vertical="center"/>
    </xf>
    <xf numFmtId="164" fontId="13" fillId="0" borderId="112" xfId="4" applyNumberFormat="1" applyFont="1" applyBorder="1" applyAlignment="1">
      <alignment horizontal="center" vertical="center"/>
    </xf>
    <xf numFmtId="164" fontId="13" fillId="0" borderId="105" xfId="4" applyNumberFormat="1" applyFont="1" applyBorder="1" applyAlignment="1">
      <alignment horizontal="center" vertical="center"/>
    </xf>
    <xf numFmtId="164" fontId="13" fillId="0" borderId="115" xfId="4" applyNumberFormat="1" applyFont="1" applyBorder="1" applyAlignment="1" applyProtection="1">
      <alignment horizontal="right" vertical="center"/>
    </xf>
    <xf numFmtId="164" fontId="13" fillId="0" borderId="106" xfId="4" applyNumberFormat="1" applyFont="1" applyBorder="1" applyAlignment="1" applyProtection="1">
      <alignment horizontal="right" vertical="center"/>
    </xf>
    <xf numFmtId="0" fontId="13" fillId="6" borderId="38" xfId="4" applyFont="1" applyFill="1" applyBorder="1" applyAlignment="1">
      <alignment horizontal="right"/>
    </xf>
    <xf numFmtId="0" fontId="13" fillId="6" borderId="1" xfId="4" applyFont="1" applyFill="1" applyBorder="1" applyAlignment="1">
      <alignment horizontal="right"/>
    </xf>
    <xf numFmtId="0" fontId="13" fillId="6" borderId="115" xfId="4" applyFont="1" applyFill="1" applyBorder="1" applyAlignment="1">
      <alignment horizontal="right"/>
    </xf>
    <xf numFmtId="0" fontId="13" fillId="6" borderId="57" xfId="4" applyFont="1" applyFill="1" applyBorder="1" applyAlignment="1">
      <alignment horizontal="right"/>
    </xf>
    <xf numFmtId="0" fontId="13" fillId="6" borderId="50" xfId="4" applyFont="1" applyFill="1" applyBorder="1" applyAlignment="1">
      <alignment horizontal="right"/>
    </xf>
    <xf numFmtId="0" fontId="13" fillId="6" borderId="106" xfId="4" applyFont="1" applyFill="1" applyBorder="1" applyAlignment="1">
      <alignment horizontal="right"/>
    </xf>
    <xf numFmtId="0" fontId="4" fillId="0" borderId="1" xfId="4" applyFont="1" applyBorder="1" applyAlignment="1">
      <alignment horizontal="left" vertical="top" wrapText="1"/>
    </xf>
    <xf numFmtId="0" fontId="4" fillId="0" borderId="1" xfId="4" applyFont="1" applyBorder="1" applyAlignment="1">
      <alignment horizontal="left" vertical="top"/>
    </xf>
    <xf numFmtId="0" fontId="4" fillId="0" borderId="7" xfId="4" applyFont="1" applyBorder="1" applyAlignment="1" applyProtection="1">
      <protection locked="0"/>
    </xf>
    <xf numFmtId="0" fontId="4" fillId="0" borderId="28" xfId="4" applyFont="1" applyBorder="1" applyAlignment="1" applyProtection="1">
      <protection locked="0"/>
    </xf>
    <xf numFmtId="0" fontId="4" fillId="0" borderId="22" xfId="4" applyFont="1" applyBorder="1" applyAlignment="1" applyProtection="1">
      <protection locked="0"/>
    </xf>
    <xf numFmtId="0" fontId="4" fillId="0" borderId="0" xfId="4" applyFont="1" applyBorder="1" applyAlignment="1" applyProtection="1">
      <protection locked="0"/>
    </xf>
    <xf numFmtId="0" fontId="4" fillId="0" borderId="26" xfId="4" applyFont="1" applyBorder="1" applyAlignment="1" applyProtection="1">
      <protection locked="0"/>
    </xf>
    <xf numFmtId="0" fontId="13" fillId="6" borderId="38" xfId="4" applyFont="1" applyFill="1" applyBorder="1" applyAlignment="1">
      <alignment vertical="center"/>
    </xf>
    <xf numFmtId="0" fontId="13" fillId="6" borderId="58" xfId="4" applyFont="1" applyFill="1" applyBorder="1" applyAlignment="1">
      <alignment vertical="center"/>
    </xf>
    <xf numFmtId="0" fontId="13" fillId="6" borderId="57" xfId="4" applyFont="1" applyFill="1" applyBorder="1" applyAlignment="1">
      <alignment vertical="center"/>
    </xf>
    <xf numFmtId="0" fontId="13" fillId="6" borderId="45" xfId="4" applyFont="1" applyFill="1" applyBorder="1" applyAlignment="1">
      <alignment vertical="center" wrapText="1"/>
    </xf>
    <xf numFmtId="0" fontId="13" fillId="6" borderId="37" xfId="4" applyFont="1" applyFill="1" applyBorder="1" applyAlignment="1">
      <alignment vertical="center" wrapText="1"/>
    </xf>
    <xf numFmtId="0" fontId="13" fillId="6" borderId="22" xfId="4" applyFont="1" applyFill="1" applyBorder="1" applyAlignment="1">
      <alignment vertical="center" wrapText="1"/>
    </xf>
    <xf numFmtId="0" fontId="13" fillId="6" borderId="21" xfId="4" applyFont="1" applyFill="1" applyBorder="1" applyAlignment="1">
      <alignment vertical="center" wrapText="1"/>
    </xf>
    <xf numFmtId="0" fontId="13" fillId="6" borderId="114" xfId="4" applyFont="1" applyFill="1" applyBorder="1" applyAlignment="1">
      <alignment vertical="center" wrapText="1"/>
    </xf>
    <xf numFmtId="0" fontId="13" fillId="6" borderId="52" xfId="4" applyFont="1" applyFill="1" applyBorder="1" applyAlignment="1">
      <alignment vertical="center" wrapText="1"/>
    </xf>
    <xf numFmtId="0" fontId="13" fillId="6" borderId="53" xfId="4" applyFont="1" applyFill="1" applyBorder="1" applyAlignment="1">
      <alignment vertical="center" wrapText="1"/>
    </xf>
    <xf numFmtId="0" fontId="4" fillId="6" borderId="34" xfId="4" applyFont="1" applyFill="1" applyBorder="1" applyAlignment="1">
      <alignment vertical="center" wrapText="1"/>
    </xf>
    <xf numFmtId="0" fontId="4" fillId="6" borderId="51" xfId="4" applyFont="1" applyFill="1" applyBorder="1" applyAlignment="1">
      <alignment vertical="center" wrapText="1"/>
    </xf>
    <xf numFmtId="0" fontId="13" fillId="6" borderId="64" xfId="4" applyFont="1" applyFill="1" applyBorder="1" applyAlignment="1">
      <alignment horizontal="left" vertical="center" wrapText="1"/>
    </xf>
    <xf numFmtId="0" fontId="13" fillId="6" borderId="8" xfId="4" applyFont="1" applyFill="1" applyBorder="1" applyAlignment="1">
      <alignment horizontal="left" vertical="center" wrapText="1"/>
    </xf>
    <xf numFmtId="0" fontId="13" fillId="6" borderId="4" xfId="4" applyFont="1" applyFill="1" applyBorder="1" applyAlignment="1">
      <alignment horizontal="left" vertical="center" wrapText="1"/>
    </xf>
    <xf numFmtId="0" fontId="13" fillId="6" borderId="53" xfId="4" applyFont="1" applyFill="1" applyBorder="1" applyAlignment="1">
      <alignment horizontal="center" vertical="center" wrapText="1"/>
    </xf>
    <xf numFmtId="0" fontId="13" fillId="6" borderId="34" xfId="4" applyFont="1" applyFill="1" applyBorder="1" applyAlignment="1">
      <alignment horizontal="center" vertical="center" wrapText="1"/>
    </xf>
    <xf numFmtId="0" fontId="13" fillId="6" borderId="51" xfId="4" applyFont="1" applyFill="1" applyBorder="1" applyAlignment="1">
      <alignment horizontal="center" vertical="center" wrapText="1"/>
    </xf>
    <xf numFmtId="0" fontId="13" fillId="6" borderId="45" xfId="4" applyFont="1" applyFill="1" applyBorder="1" applyAlignment="1">
      <alignment horizontal="center" vertical="center" wrapText="1"/>
    </xf>
    <xf numFmtId="0" fontId="13" fillId="6" borderId="37" xfId="4" applyFont="1" applyFill="1" applyBorder="1" applyAlignment="1">
      <alignment horizontal="center" vertical="center" wrapText="1"/>
    </xf>
    <xf numFmtId="0" fontId="13" fillId="6" borderId="22" xfId="4" applyFont="1" applyFill="1" applyBorder="1" applyAlignment="1">
      <alignment horizontal="center" vertical="center" wrapText="1"/>
    </xf>
    <xf numFmtId="0" fontId="13" fillId="6" borderId="21" xfId="4" applyFont="1" applyFill="1" applyBorder="1" applyAlignment="1">
      <alignment horizontal="center" vertical="center" wrapText="1"/>
    </xf>
    <xf numFmtId="0" fontId="13" fillId="6" borderId="114" xfId="4" applyFont="1" applyFill="1" applyBorder="1" applyAlignment="1">
      <alignment horizontal="center" vertical="center" wrapText="1"/>
    </xf>
    <xf numFmtId="0" fontId="13" fillId="6" borderId="52" xfId="4" applyFont="1" applyFill="1" applyBorder="1" applyAlignment="1">
      <alignment horizontal="center" vertical="center" wrapText="1"/>
    </xf>
    <xf numFmtId="0" fontId="13" fillId="5" borderId="0" xfId="4" applyFont="1" applyFill="1" applyAlignment="1">
      <alignment horizontal="center"/>
    </xf>
    <xf numFmtId="0" fontId="4" fillId="0" borderId="0" xfId="4" applyFont="1" applyAlignment="1">
      <alignment horizontal="center" vertical="center"/>
    </xf>
    <xf numFmtId="0" fontId="13" fillId="0" borderId="50" xfId="4" applyFont="1" applyFill="1" applyBorder="1" applyAlignment="1" applyProtection="1">
      <alignment horizontal="center" vertical="center"/>
    </xf>
  </cellXfs>
  <cellStyles count="13">
    <cellStyle name="Dziesiętny" xfId="12" builtinId="3"/>
    <cellStyle name="Hiperłącze" xfId="11" builtinId="8"/>
    <cellStyle name="Normalny" xfId="0" builtinId="0"/>
    <cellStyle name="Normalny 2" xfId="4"/>
    <cellStyle name="Normalny 2 2" xfId="5"/>
    <cellStyle name="Normalny 3" xfId="6"/>
    <cellStyle name="Normalny 4" xfId="9"/>
    <cellStyle name="Normalny_lączka ind 1" xfId="8"/>
    <cellStyle name="Normalny_Wniosek" xfId="3"/>
    <cellStyle name="Procentowy 2" xfId="1"/>
    <cellStyle name="Walutowy 2" xfId="2"/>
    <cellStyle name="Walutowy 3" xfId="7"/>
    <cellStyle name="Walutowy 4" xfId="10"/>
  </cellStyles>
  <dxfs count="14">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colors>
    <mruColors>
      <color rgb="FFFFFF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a:extLst>
            <a:ext uri="{FF2B5EF4-FFF2-40B4-BE49-F238E27FC236}">
              <a16:creationId xmlns:a16="http://schemas.microsoft.com/office/drawing/2014/main" id="{00000000-0008-0000-0B00-000002000000}"/>
            </a:ext>
          </a:extLst>
        </xdr:cNvPr>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szkurlat/Downloads/FRKF%202026_S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WNIOSEK"/>
      <sheetName val="Zał. 1"/>
      <sheetName val="Zał. 2"/>
      <sheetName val="Zał. 3"/>
      <sheetName val="Zał. 7"/>
      <sheetName val="Zał. 8"/>
      <sheetName val="Zał. 9"/>
      <sheetName val="Zał. 10"/>
      <sheetName val="Zał. 11"/>
      <sheetName val="Zał. 12"/>
      <sheetName val="Zał. 13"/>
      <sheetName val="Zał. 15"/>
      <sheetName val="Zał. 21"/>
      <sheetName val="Zał. 22"/>
      <sheetName val="Zał. 23"/>
      <sheetName val="Zał. 24"/>
      <sheetName val="Zał. 25"/>
      <sheetName val="Zał. 26"/>
      <sheetName val="Zał. 28"/>
      <sheetName val="Słowniki"/>
    </sheetNames>
    <sheetDataSet>
      <sheetData sheetId="0"/>
      <sheetData sheetId="1"/>
      <sheetData sheetId="2"/>
      <sheetData sheetId="3"/>
      <sheetData sheetId="4"/>
      <sheetData sheetId="5"/>
      <sheetData sheetId="6">
        <row r="14">
          <cell r="A14" t="str">
            <v>* - niepotrzebne skreślić</v>
          </cell>
        </row>
        <row r="15">
          <cell r="A15" t="str">
            <v>** - stanowisko zgodne z Tabelą nr 3</v>
          </cell>
        </row>
        <row r="16">
          <cell r="A16" t="str">
            <v>*** - zatrudnieni w polskich związkach sportowych</v>
          </cell>
        </row>
        <row r="17">
          <cell r="A17" t="str">
            <v>**** - określić dla danej pozycji, nie wliczając kwoty z bieżącej umowy</v>
          </cell>
        </row>
        <row r="18">
          <cell r="A18" t="str">
            <v xml:space="preserve">***** - wyłącznie po wcześniejszej akceptacji DSW  </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rogramy%202025/AppData/Local/Temp/AppData/Local/Temp/Temp1_Za&#322;&#261;czniki%20merytoryczno-finansowe%202024.zip/AppData/Local/Microsoft/Windows/INetCache/AppData/Local/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9"/>
  <sheetViews>
    <sheetView workbookViewId="0">
      <selection activeCell="C21" sqref="C21"/>
    </sheetView>
  </sheetViews>
  <sheetFormatPr defaultRowHeight="15"/>
  <cols>
    <col min="2" max="2" width="11.28515625" customWidth="1"/>
    <col min="7" max="7" width="10" customWidth="1"/>
  </cols>
  <sheetData>
    <row r="2" spans="2:8" ht="15.75" customHeight="1">
      <c r="B2" s="853" t="s">
        <v>73</v>
      </c>
      <c r="C2" s="854"/>
      <c r="D2" s="854"/>
      <c r="E2" s="854"/>
      <c r="F2" s="854"/>
      <c r="G2" s="854"/>
      <c r="H2" s="855"/>
    </row>
    <row r="3" spans="2:8" ht="15" customHeight="1">
      <c r="B3" s="856"/>
      <c r="C3" s="857"/>
      <c r="D3" s="857"/>
      <c r="E3" s="857"/>
      <c r="F3" s="857"/>
      <c r="G3" s="857"/>
      <c r="H3" s="858"/>
    </row>
    <row r="4" spans="2:8" ht="15" customHeight="1">
      <c r="B4" s="853" t="s">
        <v>339</v>
      </c>
      <c r="C4" s="854"/>
      <c r="D4" s="854"/>
      <c r="E4" s="854"/>
      <c r="F4" s="854"/>
      <c r="G4" s="854"/>
      <c r="H4" s="855"/>
    </row>
    <row r="5" spans="2:8" ht="15" customHeight="1">
      <c r="B5" s="859"/>
      <c r="C5" s="860"/>
      <c r="D5" s="860"/>
      <c r="E5" s="860"/>
      <c r="F5" s="860"/>
      <c r="G5" s="860"/>
      <c r="H5" s="861"/>
    </row>
    <row r="6" spans="2:8" ht="15" customHeight="1">
      <c r="B6" s="859"/>
      <c r="C6" s="860"/>
      <c r="D6" s="860"/>
      <c r="E6" s="860"/>
      <c r="F6" s="860"/>
      <c r="G6" s="860"/>
      <c r="H6" s="861"/>
    </row>
    <row r="7" spans="2:8" ht="15" customHeight="1">
      <c r="B7" s="856"/>
      <c r="C7" s="857"/>
      <c r="D7" s="857"/>
      <c r="E7" s="857"/>
      <c r="F7" s="857"/>
      <c r="G7" s="857"/>
      <c r="H7" s="858"/>
    </row>
    <row r="9" spans="2:8">
      <c r="B9" t="s">
        <v>263</v>
      </c>
    </row>
    <row r="10" spans="2:8">
      <c r="B10" s="158" t="s">
        <v>77</v>
      </c>
      <c r="C10" s="158"/>
    </row>
    <row r="11" spans="2:8">
      <c r="B11" s="150" t="s">
        <v>266</v>
      </c>
      <c r="C11" s="150" t="s">
        <v>118</v>
      </c>
    </row>
    <row r="12" spans="2:8">
      <c r="B12" s="150" t="s">
        <v>267</v>
      </c>
      <c r="C12" s="150" t="s">
        <v>127</v>
      </c>
    </row>
    <row r="13" spans="2:8">
      <c r="B13" s="150" t="s">
        <v>268</v>
      </c>
      <c r="C13" s="150" t="s">
        <v>264</v>
      </c>
    </row>
    <row r="14" spans="2:8">
      <c r="B14" s="150" t="s">
        <v>269</v>
      </c>
      <c r="C14" s="150" t="s">
        <v>265</v>
      </c>
    </row>
    <row r="15" spans="2:8">
      <c r="B15" s="150" t="s">
        <v>270</v>
      </c>
      <c r="C15" s="150" t="s">
        <v>169</v>
      </c>
    </row>
    <row r="16" spans="2:8">
      <c r="B16" s="150" t="s">
        <v>271</v>
      </c>
      <c r="C16" s="150" t="s">
        <v>172</v>
      </c>
    </row>
    <row r="17" spans="2:3">
      <c r="B17" s="150" t="s">
        <v>272</v>
      </c>
      <c r="C17" s="150" t="s">
        <v>183</v>
      </c>
    </row>
    <row r="18" spans="2:3">
      <c r="B18" s="150" t="s">
        <v>273</v>
      </c>
      <c r="C18" s="150" t="s">
        <v>189</v>
      </c>
    </row>
    <row r="19" spans="2:3">
      <c r="B19" s="150" t="s">
        <v>274</v>
      </c>
      <c r="C19" s="150" t="s">
        <v>224</v>
      </c>
    </row>
    <row r="20" spans="2:3">
      <c r="B20" s="150" t="s">
        <v>275</v>
      </c>
      <c r="C20" s="150" t="s">
        <v>367</v>
      </c>
    </row>
    <row r="21" spans="2:3">
      <c r="B21" s="150" t="s">
        <v>276</v>
      </c>
      <c r="C21" s="150" t="s">
        <v>230</v>
      </c>
    </row>
    <row r="22" spans="2:3">
      <c r="B22" s="150" t="s">
        <v>277</v>
      </c>
      <c r="C22" s="150" t="s">
        <v>284</v>
      </c>
    </row>
    <row r="23" spans="2:3">
      <c r="B23" s="150" t="s">
        <v>278</v>
      </c>
      <c r="C23" s="150" t="s">
        <v>346</v>
      </c>
    </row>
    <row r="24" spans="2:3">
      <c r="B24" s="150" t="s">
        <v>279</v>
      </c>
      <c r="C24" s="150" t="s">
        <v>285</v>
      </c>
    </row>
    <row r="25" spans="2:3">
      <c r="B25" s="150" t="s">
        <v>280</v>
      </c>
      <c r="C25" s="150" t="s">
        <v>286</v>
      </c>
    </row>
    <row r="26" spans="2:3">
      <c r="B26" s="150" t="s">
        <v>281</v>
      </c>
      <c r="C26" s="150" t="s">
        <v>287</v>
      </c>
    </row>
    <row r="27" spans="2:3">
      <c r="B27" s="150" t="s">
        <v>282</v>
      </c>
      <c r="C27" s="150" t="s">
        <v>288</v>
      </c>
    </row>
    <row r="28" spans="2:3">
      <c r="B28" s="150" t="s">
        <v>283</v>
      </c>
      <c r="C28" s="150" t="s">
        <v>289</v>
      </c>
    </row>
    <row r="29" spans="2:3">
      <c r="B29" s="150" t="s">
        <v>306</v>
      </c>
      <c r="C29" s="150" t="s">
        <v>307</v>
      </c>
    </row>
  </sheetData>
  <mergeCells count="2">
    <mergeCell ref="B2:H3"/>
    <mergeCell ref="B4:H7"/>
  </mergeCells>
  <hyperlinks>
    <hyperlink ref="B11:C11" location="'Zał. 1'!A1" display="Zał. nr 1"/>
    <hyperlink ref="B12:C12" location="'Zał. 2'!A1" display="Zał. nr 2"/>
    <hyperlink ref="B13:C13" location="'Zał. 3'!A1" display="Zał. nr 3"/>
    <hyperlink ref="B14:C14" location="'Zał. 7'!A1" display="Zał. nr 7"/>
    <hyperlink ref="B15:C15" location="'Zał. 8'!A1" display="Zał. nr 8"/>
    <hyperlink ref="B16:C16" location="'Zał. 9'!A1" display="Zał. nr 9"/>
    <hyperlink ref="B17:C17" location="'Zał. 10'!A1" display="Zał. nr 10"/>
    <hyperlink ref="B18:C18" location="'Zał. 11'!A1" display="Zał. nr 11"/>
    <hyperlink ref="B19:C19" location="'Zał. 12'!A1" display="Zał. nr 12"/>
    <hyperlink ref="B20:C20" location="'Zał. 13'!A1" display="Zał. nr 13"/>
    <hyperlink ref="B21:C21" location="'Zał. 15'!A1" display="Zał. nr 15"/>
    <hyperlink ref="B22:C22" location="'Zał. 21'!A1" display="Zał. nr 21"/>
    <hyperlink ref="B23:C23" location="'Zał. 22'!A1" display="Zał. nr 22"/>
    <hyperlink ref="B24:C24" location="'Zał. 23'!A1" display="Zał. nr 23"/>
    <hyperlink ref="B25:C25" location="'Zał. 24'!A1" display="Zał. nr 24"/>
    <hyperlink ref="B26:C26" location="'Zał. 25'!A1" display="Zał. nr 25"/>
    <hyperlink ref="B27:C27" location="'Zał. 26'!A1" display="Zał. nr 26"/>
    <hyperlink ref="B28:C28" location="'Zał. 28'!A1" display="Zał. nr 28"/>
    <hyperlink ref="B10:C10" location="Wniosek!A1" display="Wniosek"/>
    <hyperlink ref="B29:C29" r:id="rId1" display="Zał. Nr 29"/>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80" zoomScaleNormal="75" zoomScaleSheetLayoutView="80" workbookViewId="0">
      <selection activeCell="L11" sqref="L11"/>
    </sheetView>
  </sheetViews>
  <sheetFormatPr defaultColWidth="9.140625" defaultRowHeight="14.25"/>
  <cols>
    <col min="1" max="1" width="4.42578125" style="85" customWidth="1"/>
    <col min="2" max="2" width="19.85546875" style="85" customWidth="1"/>
    <col min="3" max="3" width="9.85546875" style="85" customWidth="1"/>
    <col min="4" max="4" width="14.28515625" style="85" customWidth="1"/>
    <col min="5" max="5" width="9.28515625" style="85" customWidth="1"/>
    <col min="6" max="6" width="10.28515625" style="85" customWidth="1"/>
    <col min="7" max="7" width="13.140625" style="85" customWidth="1"/>
    <col min="8" max="8" width="13.7109375" style="85" customWidth="1"/>
    <col min="9" max="9" width="14.42578125" style="85" customWidth="1"/>
    <col min="10" max="16384" width="9.140625" style="85"/>
  </cols>
  <sheetData>
    <row r="1" spans="1:9" ht="15" customHeight="1">
      <c r="A1" s="77" t="s">
        <v>119</v>
      </c>
      <c r="B1" s="77"/>
      <c r="C1" s="77"/>
      <c r="D1" s="1114" t="s">
        <v>422</v>
      </c>
      <c r="E1" s="1114"/>
      <c r="F1" s="1114"/>
      <c r="G1" s="1114"/>
      <c r="H1" s="1114"/>
      <c r="I1" s="1114"/>
    </row>
    <row r="2" spans="1:9" s="87" customFormat="1" ht="12.75">
      <c r="A2" s="76" t="s">
        <v>425</v>
      </c>
      <c r="B2" s="76"/>
      <c r="C2" s="76"/>
      <c r="D2" s="88"/>
    </row>
    <row r="3" spans="1:9" s="87" customFormat="1" ht="12.75">
      <c r="B3" s="96"/>
      <c r="C3" s="96"/>
      <c r="D3" s="88"/>
    </row>
    <row r="4" spans="1:9" ht="15">
      <c r="A4" s="1116" t="s">
        <v>189</v>
      </c>
      <c r="B4" s="1116"/>
      <c r="C4" s="1116"/>
      <c r="D4" s="1116"/>
      <c r="E4" s="1116"/>
      <c r="F4" s="1116"/>
      <c r="G4" s="1116"/>
      <c r="H4" s="1116"/>
      <c r="I4" s="1116"/>
    </row>
    <row r="5" spans="1:9" ht="47.25" customHeight="1">
      <c r="A5" s="1112" t="s">
        <v>391</v>
      </c>
      <c r="B5" s="1112"/>
      <c r="C5" s="1112"/>
      <c r="D5" s="1112"/>
      <c r="E5" s="1112"/>
      <c r="F5" s="1112"/>
      <c r="G5" s="1112"/>
      <c r="H5" s="1112"/>
      <c r="I5" s="1112"/>
    </row>
    <row r="6" spans="1:9" ht="14.25" customHeight="1" thickBot="1">
      <c r="A6" s="95"/>
      <c r="B6" s="95"/>
      <c r="C6" s="285"/>
      <c r="D6" s="95"/>
      <c r="E6" s="95"/>
      <c r="F6" s="95"/>
      <c r="G6" s="95"/>
      <c r="H6" s="95"/>
      <c r="I6" s="95"/>
    </row>
    <row r="7" spans="1:9" s="843" customFormat="1" ht="43.5" customHeight="1">
      <c r="A7" s="839" t="s">
        <v>126</v>
      </c>
      <c r="B7" s="840" t="s">
        <v>171</v>
      </c>
      <c r="C7" s="840" t="s">
        <v>181</v>
      </c>
      <c r="D7" s="840" t="s">
        <v>184</v>
      </c>
      <c r="E7" s="841" t="s">
        <v>188</v>
      </c>
      <c r="F7" s="841" t="s">
        <v>187</v>
      </c>
      <c r="G7" s="841" t="s">
        <v>186</v>
      </c>
      <c r="H7" s="840" t="s">
        <v>30</v>
      </c>
      <c r="I7" s="842" t="s">
        <v>400</v>
      </c>
    </row>
    <row r="8" spans="1:9" ht="18" customHeight="1">
      <c r="A8" s="1117" t="s">
        <v>474</v>
      </c>
      <c r="B8" s="1118"/>
      <c r="C8" s="1118"/>
      <c r="D8" s="1118"/>
      <c r="E8" s="1118"/>
      <c r="F8" s="1118"/>
      <c r="G8" s="1118"/>
      <c r="H8" s="1118"/>
      <c r="I8" s="1119"/>
    </row>
    <row r="9" spans="1:9" ht="18" customHeight="1">
      <c r="A9" s="192" t="s">
        <v>110</v>
      </c>
      <c r="B9" s="193"/>
      <c r="C9" s="193"/>
      <c r="D9" s="193"/>
      <c r="E9" s="193"/>
      <c r="F9" s="193"/>
      <c r="G9" s="193"/>
      <c r="H9" s="193"/>
      <c r="I9" s="194"/>
    </row>
    <row r="10" spans="1:9" ht="18" customHeight="1">
      <c r="A10" s="192" t="s">
        <v>109</v>
      </c>
      <c r="B10" s="193"/>
      <c r="C10" s="193"/>
      <c r="D10" s="193"/>
      <c r="E10" s="193"/>
      <c r="F10" s="193"/>
      <c r="G10" s="193"/>
      <c r="H10" s="193"/>
      <c r="I10" s="194"/>
    </row>
    <row r="11" spans="1:9" ht="18" customHeight="1">
      <c r="A11" s="192" t="s">
        <v>107</v>
      </c>
      <c r="B11" s="193"/>
      <c r="C11" s="193"/>
      <c r="D11" s="193"/>
      <c r="E11" s="193"/>
      <c r="F11" s="193"/>
      <c r="G11" s="193"/>
      <c r="H11" s="193"/>
      <c r="I11" s="194"/>
    </row>
    <row r="12" spans="1:9" ht="18" customHeight="1">
      <c r="A12" s="192" t="s">
        <v>105</v>
      </c>
      <c r="B12" s="193"/>
      <c r="C12" s="193"/>
      <c r="D12" s="193"/>
      <c r="E12" s="193"/>
      <c r="F12" s="193"/>
      <c r="G12" s="193"/>
      <c r="H12" s="193"/>
      <c r="I12" s="194"/>
    </row>
    <row r="13" spans="1:9" ht="18" customHeight="1">
      <c r="A13" s="192" t="s">
        <v>103</v>
      </c>
      <c r="B13" s="193"/>
      <c r="C13" s="193"/>
      <c r="D13" s="193"/>
      <c r="E13" s="193"/>
      <c r="F13" s="193"/>
      <c r="G13" s="193"/>
      <c r="H13" s="193"/>
      <c r="I13" s="194"/>
    </row>
    <row r="14" spans="1:9" ht="18" customHeight="1">
      <c r="A14" s="192" t="s">
        <v>100</v>
      </c>
      <c r="B14" s="193"/>
      <c r="C14" s="193"/>
      <c r="D14" s="193"/>
      <c r="E14" s="193"/>
      <c r="F14" s="193"/>
      <c r="G14" s="193"/>
      <c r="H14" s="193"/>
      <c r="I14" s="194"/>
    </row>
    <row r="15" spans="1:9" ht="18" customHeight="1">
      <c r="A15" s="192" t="s">
        <v>99</v>
      </c>
      <c r="B15" s="193"/>
      <c r="C15" s="193"/>
      <c r="D15" s="193"/>
      <c r="E15" s="193"/>
      <c r="F15" s="193"/>
      <c r="G15" s="193"/>
      <c r="H15" s="193"/>
      <c r="I15" s="194"/>
    </row>
    <row r="16" spans="1:9" ht="18" customHeight="1">
      <c r="A16" s="192" t="s">
        <v>98</v>
      </c>
      <c r="B16" s="193"/>
      <c r="C16" s="193"/>
      <c r="D16" s="193"/>
      <c r="E16" s="193"/>
      <c r="F16" s="193"/>
      <c r="G16" s="193"/>
      <c r="H16" s="193"/>
      <c r="I16" s="194"/>
    </row>
    <row r="17" spans="1:11" ht="18" customHeight="1">
      <c r="A17" s="1117" t="s">
        <v>475</v>
      </c>
      <c r="B17" s="1118"/>
      <c r="C17" s="1118"/>
      <c r="D17" s="1118"/>
      <c r="E17" s="1118"/>
      <c r="F17" s="1118"/>
      <c r="G17" s="1118"/>
      <c r="H17" s="1118"/>
      <c r="I17" s="1119"/>
    </row>
    <row r="18" spans="1:11" ht="18" customHeight="1">
      <c r="A18" s="192" t="s">
        <v>110</v>
      </c>
      <c r="B18" s="193"/>
      <c r="C18" s="193"/>
      <c r="D18" s="193"/>
      <c r="E18" s="193"/>
      <c r="F18" s="193"/>
      <c r="G18" s="193"/>
      <c r="H18" s="193"/>
      <c r="I18" s="194"/>
    </row>
    <row r="19" spans="1:11" ht="18" customHeight="1">
      <c r="A19" s="192" t="s">
        <v>109</v>
      </c>
      <c r="B19" s="193"/>
      <c r="C19" s="193"/>
      <c r="D19" s="193"/>
      <c r="E19" s="193"/>
      <c r="F19" s="193"/>
      <c r="G19" s="193"/>
      <c r="H19" s="193"/>
      <c r="I19" s="194"/>
    </row>
    <row r="20" spans="1:11" ht="18" customHeight="1">
      <c r="A20" s="192" t="s">
        <v>107</v>
      </c>
      <c r="B20" s="193"/>
      <c r="C20" s="193"/>
      <c r="D20" s="193"/>
      <c r="E20" s="193"/>
      <c r="F20" s="193"/>
      <c r="G20" s="193"/>
      <c r="H20" s="193"/>
      <c r="I20" s="194"/>
    </row>
    <row r="21" spans="1:11" ht="18" customHeight="1">
      <c r="A21" s="192" t="s">
        <v>105</v>
      </c>
      <c r="B21" s="193"/>
      <c r="C21" s="193"/>
      <c r="D21" s="193"/>
      <c r="E21" s="193"/>
      <c r="F21" s="193"/>
      <c r="G21" s="193"/>
      <c r="H21" s="193"/>
      <c r="I21" s="194"/>
    </row>
    <row r="22" spans="1:11" ht="18" customHeight="1">
      <c r="A22" s="192" t="s">
        <v>103</v>
      </c>
      <c r="B22" s="193"/>
      <c r="C22" s="193"/>
      <c r="D22" s="193"/>
      <c r="E22" s="193"/>
      <c r="F22" s="193"/>
      <c r="G22" s="193"/>
      <c r="H22" s="193"/>
      <c r="I22" s="194"/>
    </row>
    <row r="23" spans="1:11" ht="18" customHeight="1">
      <c r="A23" s="192" t="s">
        <v>100</v>
      </c>
      <c r="B23" s="193"/>
      <c r="C23" s="193"/>
      <c r="D23" s="193"/>
      <c r="E23" s="193"/>
      <c r="F23" s="193"/>
      <c r="G23" s="193"/>
      <c r="H23" s="193"/>
      <c r="I23" s="194"/>
    </row>
    <row r="24" spans="1:11" ht="18" customHeight="1">
      <c r="A24" s="192" t="s">
        <v>99</v>
      </c>
      <c r="B24" s="193"/>
      <c r="C24" s="193"/>
      <c r="D24" s="193"/>
      <c r="E24" s="193"/>
      <c r="F24" s="193"/>
      <c r="G24" s="193"/>
      <c r="H24" s="193"/>
      <c r="I24" s="194"/>
    </row>
    <row r="25" spans="1:11" ht="18" customHeight="1">
      <c r="A25" s="192" t="s">
        <v>98</v>
      </c>
      <c r="B25" s="193"/>
      <c r="C25" s="193"/>
      <c r="D25" s="193"/>
      <c r="E25" s="193"/>
      <c r="F25" s="193"/>
      <c r="G25" s="193"/>
      <c r="H25" s="193"/>
      <c r="I25" s="194"/>
    </row>
    <row r="26" spans="1:11" ht="18" customHeight="1">
      <c r="A26" s="192" t="s">
        <v>97</v>
      </c>
      <c r="B26" s="193"/>
      <c r="C26" s="193"/>
      <c r="D26" s="193"/>
      <c r="E26" s="193"/>
      <c r="F26" s="193"/>
      <c r="G26" s="193"/>
      <c r="H26" s="193"/>
      <c r="I26" s="194"/>
    </row>
    <row r="27" spans="1:11" ht="18" customHeight="1" thickBot="1">
      <c r="A27" s="192" t="s">
        <v>95</v>
      </c>
      <c r="B27" s="195"/>
      <c r="C27" s="195"/>
      <c r="D27" s="195"/>
      <c r="E27" s="195"/>
      <c r="F27" s="195"/>
      <c r="G27" s="195"/>
      <c r="H27" s="195"/>
      <c r="I27" s="196"/>
    </row>
    <row r="28" spans="1:11" ht="15">
      <c r="A28" s="94"/>
      <c r="B28" s="85" t="s">
        <v>423</v>
      </c>
    </row>
    <row r="29" spans="1:11" s="87" customFormat="1" ht="12.75">
      <c r="A29" s="153"/>
      <c r="B29" s="154" t="s">
        <v>424</v>
      </c>
      <c r="C29" s="154"/>
      <c r="D29" s="154"/>
      <c r="E29" s="93"/>
      <c r="F29" s="93"/>
      <c r="G29" s="93"/>
    </row>
    <row r="30" spans="1:11" s="87" customFormat="1" ht="12" customHeight="1">
      <c r="A30" s="155"/>
      <c r="B30" s="156" t="s">
        <v>296</v>
      </c>
      <c r="C30" s="156"/>
      <c r="D30" s="154" t="s">
        <v>401</v>
      </c>
      <c r="F30" s="93"/>
      <c r="G30" s="93"/>
    </row>
    <row r="31" spans="1:11" s="87" customFormat="1" ht="12" customHeight="1">
      <c r="A31" s="157"/>
      <c r="B31" s="156" t="s">
        <v>298</v>
      </c>
      <c r="C31" s="156"/>
      <c r="D31" s="154" t="s">
        <v>294</v>
      </c>
      <c r="F31" s="93"/>
      <c r="G31" s="93"/>
      <c r="K31" s="92"/>
    </row>
    <row r="32" spans="1:11" s="87" customFormat="1" ht="12" customHeight="1">
      <c r="A32" s="157"/>
      <c r="B32" s="156" t="s">
        <v>297</v>
      </c>
      <c r="C32" s="156"/>
      <c r="D32" s="154" t="s">
        <v>295</v>
      </c>
      <c r="F32" s="93"/>
      <c r="G32" s="93"/>
      <c r="K32" s="92"/>
    </row>
    <row r="33" spans="1:11" s="87" customFormat="1" ht="12" customHeight="1">
      <c r="A33" s="157"/>
      <c r="B33" s="156"/>
      <c r="C33" s="156"/>
      <c r="D33" s="154"/>
      <c r="F33" s="93"/>
      <c r="G33" s="93"/>
      <c r="K33" s="92"/>
    </row>
    <row r="34" spans="1:11" ht="15">
      <c r="A34" s="1120"/>
      <c r="B34" s="1120"/>
      <c r="C34" s="286"/>
      <c r="H34" s="1120"/>
      <c r="I34" s="1120"/>
      <c r="K34" s="91"/>
    </row>
    <row r="35" spans="1:11" ht="15">
      <c r="A35" s="1120"/>
      <c r="B35" s="1120"/>
      <c r="C35" s="286"/>
      <c r="H35" s="1120"/>
      <c r="I35" s="1120"/>
      <c r="K35" s="91"/>
    </row>
    <row r="36" spans="1:11" ht="15">
      <c r="A36" s="1121"/>
      <c r="B36" s="1121"/>
      <c r="C36" s="288"/>
      <c r="H36" s="1121"/>
      <c r="I36" s="1121"/>
      <c r="K36" s="91"/>
    </row>
    <row r="37" spans="1:11" s="87" customFormat="1">
      <c r="A37" s="90" t="s">
        <v>82</v>
      </c>
      <c r="B37" s="89"/>
      <c r="C37" s="89"/>
      <c r="E37" s="85"/>
      <c r="G37" s="88" t="s">
        <v>185</v>
      </c>
      <c r="H37" s="1115" t="s">
        <v>82</v>
      </c>
      <c r="I37" s="1115"/>
    </row>
    <row r="38" spans="1:11">
      <c r="A38" s="55" t="s">
        <v>81</v>
      </c>
      <c r="B38" s="86"/>
      <c r="C38" s="86"/>
      <c r="E38" s="86"/>
      <c r="H38" s="55" t="s">
        <v>81</v>
      </c>
      <c r="I38" s="55"/>
    </row>
  </sheetData>
  <sheetProtection formatCells="0" formatColumns="0" formatRows="0" insertRows="0" deleteRows="0" autoFilter="0"/>
  <mergeCells count="8">
    <mergeCell ref="D1:I1"/>
    <mergeCell ref="H37:I37"/>
    <mergeCell ref="A5:I5"/>
    <mergeCell ref="A4:I4"/>
    <mergeCell ref="A17:I17"/>
    <mergeCell ref="A8:I8"/>
    <mergeCell ref="H34:I36"/>
    <mergeCell ref="A34:B36"/>
  </mergeCells>
  <printOptions horizontalCentered="1"/>
  <pageMargins left="0.59055118110236227" right="0.39370078740157483" top="0.59055118110236227" bottom="0.39370078740157483" header="0.39370078740157483" footer="0.39370078740157483"/>
  <pageSetup paperSize="9" scale="84"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71"/>
  <sheetViews>
    <sheetView view="pageBreakPreview" zoomScale="75" zoomScaleNormal="75" zoomScaleSheetLayoutView="75" workbookViewId="0">
      <selection activeCell="AU21" sqref="AU21"/>
    </sheetView>
  </sheetViews>
  <sheetFormatPr defaultColWidth="9.140625" defaultRowHeight="12.75"/>
  <cols>
    <col min="1" max="1" width="1.28515625" style="24" customWidth="1"/>
    <col min="2" max="2" width="10.28515625" style="24" customWidth="1"/>
    <col min="3" max="33" width="3.5703125" style="24" customWidth="1"/>
    <col min="34" max="35" width="4.28515625" style="24" customWidth="1"/>
    <col min="36" max="36" width="5.5703125" style="24" customWidth="1"/>
    <col min="37" max="37" width="7.140625" style="24" customWidth="1"/>
    <col min="38" max="38" width="4.42578125" style="24" customWidth="1"/>
    <col min="39" max="39" width="7.140625" style="24" customWidth="1"/>
    <col min="40" max="40" width="5.140625" style="24" customWidth="1"/>
    <col min="41" max="41" width="4.42578125" style="24" customWidth="1"/>
    <col min="42" max="42" width="5.28515625" style="24" customWidth="1"/>
    <col min="43" max="43" width="1.5703125" style="24" customWidth="1"/>
    <col min="44" max="16384" width="9.140625" style="24"/>
  </cols>
  <sheetData>
    <row r="1" spans="1:42" ht="15" customHeight="1">
      <c r="A1" s="1122" t="s">
        <v>426</v>
      </c>
      <c r="B1" s="1122"/>
      <c r="C1" s="1122"/>
      <c r="D1" s="1122"/>
      <c r="E1" s="1122"/>
      <c r="F1" s="1122"/>
      <c r="G1" s="1122"/>
      <c r="H1" s="1122"/>
      <c r="I1" s="1122"/>
      <c r="J1" s="1122"/>
      <c r="K1" s="1122"/>
      <c r="L1" s="1122"/>
      <c r="M1" s="1122"/>
      <c r="N1" s="1122"/>
      <c r="O1" s="1122"/>
      <c r="P1" s="1122"/>
      <c r="Q1" s="1122"/>
      <c r="R1" s="1122"/>
      <c r="S1" s="1122"/>
      <c r="T1" s="1122"/>
      <c r="U1" s="1122"/>
      <c r="V1" s="1122"/>
      <c r="W1" s="1122"/>
      <c r="X1" s="1122"/>
      <c r="Y1" s="1122"/>
      <c r="Z1" s="1122"/>
      <c r="AA1" s="1122"/>
      <c r="AB1" s="1122"/>
      <c r="AC1" s="1122"/>
      <c r="AD1" s="1122"/>
      <c r="AE1" s="1122"/>
      <c r="AF1" s="1122"/>
      <c r="AG1" s="1122"/>
      <c r="AH1" s="1122"/>
      <c r="AI1" s="1122"/>
      <c r="AJ1" s="1122"/>
      <c r="AK1" s="1122"/>
      <c r="AL1" s="1122"/>
      <c r="AM1" s="1122"/>
      <c r="AN1" s="1122"/>
      <c r="AO1" s="1122"/>
      <c r="AP1" s="1122"/>
    </row>
    <row r="2" spans="1:42" ht="15" customHeight="1">
      <c r="AE2" s="11"/>
      <c r="AF2" s="1039"/>
      <c r="AG2" s="1039"/>
      <c r="AH2" s="1039"/>
      <c r="AI2" s="1039"/>
      <c r="AJ2" s="1039"/>
      <c r="AK2" s="1039"/>
      <c r="AL2" s="1039"/>
      <c r="AM2" s="1039"/>
      <c r="AN2" s="1039"/>
      <c r="AO2" s="1039"/>
      <c r="AP2" s="1039"/>
    </row>
    <row r="3" spans="1:42" ht="36.75" customHeight="1" thickBot="1">
      <c r="B3" s="471" t="s">
        <v>410</v>
      </c>
      <c r="C3" s="471"/>
      <c r="D3" s="471"/>
      <c r="E3" s="472"/>
      <c r="F3" s="473"/>
      <c r="G3" s="474"/>
      <c r="H3" s="1129" t="s">
        <v>224</v>
      </c>
      <c r="I3" s="1129"/>
      <c r="J3" s="1129"/>
      <c r="K3" s="1129"/>
      <c r="L3" s="1129"/>
      <c r="M3" s="1129"/>
      <c r="N3" s="1129"/>
      <c r="O3" s="1129"/>
      <c r="P3" s="1129"/>
      <c r="Q3" s="1129"/>
      <c r="R3" s="1129"/>
      <c r="S3" s="1129"/>
      <c r="T3" s="1129"/>
      <c r="U3" s="1129"/>
      <c r="V3" s="1129"/>
      <c r="W3" s="1129"/>
      <c r="X3" s="1129"/>
      <c r="Y3" s="1129"/>
      <c r="Z3" s="1129"/>
      <c r="AA3" s="1129"/>
      <c r="AB3" s="1129"/>
      <c r="AC3" s="1129"/>
      <c r="AD3" s="1129"/>
      <c r="AE3" s="1129"/>
      <c r="AF3" s="1129"/>
      <c r="AG3" s="1129"/>
      <c r="AH3" s="1129"/>
      <c r="AI3" s="1129"/>
      <c r="AJ3" s="1129"/>
      <c r="AK3" s="475"/>
      <c r="AL3" s="475" t="s">
        <v>460</v>
      </c>
      <c r="AM3" s="476"/>
      <c r="AN3" s="476"/>
      <c r="AO3" s="476"/>
      <c r="AP3" s="477"/>
    </row>
    <row r="4" spans="1:42" ht="36.75" customHeight="1">
      <c r="B4" s="1142" t="s">
        <v>391</v>
      </c>
      <c r="C4" s="1142"/>
      <c r="D4" s="1142"/>
      <c r="E4" s="1142"/>
      <c r="F4" s="1142"/>
      <c r="G4" s="1142"/>
      <c r="H4" s="1142"/>
      <c r="I4" s="1142"/>
      <c r="J4" s="1142"/>
      <c r="K4" s="1142"/>
      <c r="L4" s="1142"/>
      <c r="M4" s="1142"/>
      <c r="N4" s="1142"/>
      <c r="O4" s="1142"/>
      <c r="P4" s="1142"/>
      <c r="Q4" s="1142"/>
      <c r="R4" s="1142"/>
      <c r="S4" s="1142"/>
      <c r="T4" s="1142"/>
      <c r="U4" s="1142"/>
      <c r="V4" s="1142"/>
      <c r="W4" s="1142"/>
      <c r="X4" s="1142"/>
      <c r="Y4" s="1142"/>
      <c r="Z4" s="1142"/>
      <c r="AA4" s="1142"/>
      <c r="AB4" s="1142"/>
      <c r="AC4" s="1142"/>
      <c r="AD4" s="1142"/>
      <c r="AE4" s="1142"/>
      <c r="AF4" s="1142"/>
      <c r="AG4" s="1142"/>
      <c r="AH4" s="1142"/>
      <c r="AI4" s="1142"/>
      <c r="AJ4" s="1142"/>
      <c r="AK4" s="1142"/>
      <c r="AL4" s="1142"/>
      <c r="AM4" s="1142"/>
      <c r="AN4" s="1142"/>
      <c r="AO4" s="1142"/>
      <c r="AP4" s="1142"/>
    </row>
    <row r="5" spans="1:42" ht="21.6" customHeight="1">
      <c r="B5" s="478" t="s">
        <v>350</v>
      </c>
      <c r="C5" s="248"/>
      <c r="D5" s="248"/>
      <c r="E5" s="248"/>
      <c r="F5" s="248"/>
      <c r="G5" s="248"/>
      <c r="H5" s="248"/>
      <c r="I5" s="248"/>
      <c r="J5" s="248"/>
      <c r="K5" s="478"/>
      <c r="L5" s="197"/>
      <c r="M5" s="248"/>
      <c r="N5" s="248"/>
      <c r="O5" s="248"/>
      <c r="P5" s="248"/>
      <c r="Q5" s="248"/>
      <c r="R5" s="248"/>
      <c r="S5" s="197" t="s">
        <v>223</v>
      </c>
      <c r="T5" s="478"/>
      <c r="U5" s="248"/>
      <c r="V5" s="248"/>
      <c r="W5" s="248"/>
      <c r="X5" s="248"/>
      <c r="Y5" s="478"/>
      <c r="Z5" s="478"/>
      <c r="AA5" s="248"/>
      <c r="AB5" s="478" t="s">
        <v>293</v>
      </c>
      <c r="AC5" s="248"/>
      <c r="AD5" s="248"/>
      <c r="AE5" s="248"/>
      <c r="AF5" s="478"/>
      <c r="AG5" s="248"/>
      <c r="AH5" s="248"/>
      <c r="AI5" s="479"/>
      <c r="AJ5" s="248"/>
      <c r="AK5" s="248"/>
      <c r="AL5" s="248"/>
      <c r="AM5" s="248"/>
      <c r="AN5" s="248"/>
      <c r="AO5" s="248"/>
      <c r="AP5" s="248"/>
    </row>
    <row r="6" spans="1:42" ht="5.25" customHeight="1" thickBot="1"/>
    <row r="7" spans="1:42" ht="20.100000000000001" customHeight="1">
      <c r="B7" s="100" t="s">
        <v>222</v>
      </c>
      <c r="C7" s="480">
        <v>1</v>
      </c>
      <c r="D7" s="480">
        <v>2</v>
      </c>
      <c r="E7" s="480">
        <v>3</v>
      </c>
      <c r="F7" s="480">
        <v>4</v>
      </c>
      <c r="G7" s="480">
        <v>5</v>
      </c>
      <c r="H7" s="480">
        <v>6</v>
      </c>
      <c r="I7" s="480">
        <v>7</v>
      </c>
      <c r="J7" s="480">
        <v>8</v>
      </c>
      <c r="K7" s="480">
        <v>9</v>
      </c>
      <c r="L7" s="480">
        <v>10</v>
      </c>
      <c r="M7" s="480">
        <v>11</v>
      </c>
      <c r="N7" s="480">
        <v>12</v>
      </c>
      <c r="O7" s="480">
        <v>13</v>
      </c>
      <c r="P7" s="480">
        <v>14</v>
      </c>
      <c r="Q7" s="480">
        <v>15</v>
      </c>
      <c r="R7" s="480">
        <v>16</v>
      </c>
      <c r="S7" s="480">
        <v>17</v>
      </c>
      <c r="T7" s="480">
        <v>18</v>
      </c>
      <c r="U7" s="480">
        <v>19</v>
      </c>
      <c r="V7" s="480">
        <v>20</v>
      </c>
      <c r="W7" s="480">
        <v>21</v>
      </c>
      <c r="X7" s="480">
        <v>22</v>
      </c>
      <c r="Y7" s="480">
        <v>23</v>
      </c>
      <c r="Z7" s="480">
        <v>24</v>
      </c>
      <c r="AA7" s="480">
        <v>25</v>
      </c>
      <c r="AB7" s="480">
        <v>26</v>
      </c>
      <c r="AC7" s="480">
        <v>27</v>
      </c>
      <c r="AD7" s="480">
        <v>28</v>
      </c>
      <c r="AE7" s="480">
        <v>29</v>
      </c>
      <c r="AF7" s="480">
        <v>30</v>
      </c>
      <c r="AG7" s="480">
        <v>31</v>
      </c>
      <c r="AH7" s="481" t="s">
        <v>221</v>
      </c>
      <c r="AI7" s="99"/>
      <c r="AJ7" s="1143" t="s">
        <v>202</v>
      </c>
      <c r="AK7" s="1144"/>
      <c r="AL7" s="1145" t="s">
        <v>220</v>
      </c>
      <c r="AM7" s="1146"/>
      <c r="AN7" s="1143" t="s">
        <v>200</v>
      </c>
      <c r="AO7" s="1147"/>
      <c r="AP7" s="482"/>
    </row>
    <row r="8" spans="1:42" ht="9.9499999999999993" customHeight="1" thickBot="1">
      <c r="B8" s="483"/>
      <c r="C8" s="484"/>
      <c r="D8" s="484"/>
      <c r="E8" s="484"/>
      <c r="F8" s="484"/>
      <c r="G8" s="484"/>
      <c r="H8" s="484"/>
      <c r="I8" s="484"/>
      <c r="J8" s="484"/>
      <c r="K8" s="484"/>
      <c r="L8" s="484"/>
      <c r="M8" s="484"/>
      <c r="N8" s="484"/>
      <c r="O8" s="484"/>
      <c r="P8" s="484"/>
      <c r="Q8" s="484"/>
      <c r="R8" s="484"/>
      <c r="S8" s="484"/>
      <c r="T8" s="484"/>
      <c r="U8" s="484"/>
      <c r="V8" s="484"/>
      <c r="W8" s="484"/>
      <c r="X8" s="484"/>
      <c r="Y8" s="484"/>
      <c r="Z8" s="484"/>
      <c r="AA8" s="484"/>
      <c r="AB8" s="484"/>
      <c r="AC8" s="484"/>
      <c r="AD8" s="484"/>
      <c r="AE8" s="484"/>
      <c r="AF8" s="484"/>
      <c r="AG8" s="484"/>
      <c r="AH8" s="485" t="s">
        <v>219</v>
      </c>
      <c r="AI8" s="486" t="s">
        <v>192</v>
      </c>
      <c r="AJ8" s="485" t="s">
        <v>194</v>
      </c>
      <c r="AK8" s="487" t="s">
        <v>192</v>
      </c>
      <c r="AL8" s="485" t="s">
        <v>194</v>
      </c>
      <c r="AM8" s="487" t="s">
        <v>192</v>
      </c>
      <c r="AN8" s="485" t="s">
        <v>218</v>
      </c>
      <c r="AO8" s="487" t="s">
        <v>217</v>
      </c>
      <c r="AP8" s="488"/>
    </row>
    <row r="9" spans="1:42" ht="15" hidden="1" customHeight="1" thickTop="1">
      <c r="B9" s="1148">
        <v>12</v>
      </c>
      <c r="C9" s="489"/>
      <c r="D9" s="489"/>
      <c r="E9" s="489"/>
      <c r="F9" s="489"/>
      <c r="G9" s="489"/>
      <c r="H9" s="489"/>
      <c r="I9" s="489"/>
      <c r="J9" s="489"/>
      <c r="K9" s="490"/>
      <c r="L9" s="489"/>
      <c r="M9" s="489"/>
      <c r="N9" s="489"/>
      <c r="O9" s="489"/>
      <c r="P9" s="489"/>
      <c r="Q9" s="489"/>
      <c r="R9" s="489"/>
      <c r="S9" s="489"/>
      <c r="T9" s="489"/>
      <c r="U9" s="489"/>
      <c r="V9" s="489"/>
      <c r="W9" s="489"/>
      <c r="X9" s="489"/>
      <c r="Y9" s="489"/>
      <c r="Z9" s="489"/>
      <c r="AA9" s="489"/>
      <c r="AB9" s="489"/>
      <c r="AC9" s="489"/>
      <c r="AD9" s="489"/>
      <c r="AE9" s="489"/>
      <c r="AF9" s="489"/>
      <c r="AG9" s="491"/>
      <c r="AH9" s="492"/>
      <c r="AI9" s="493"/>
      <c r="AJ9" s="492"/>
      <c r="AK9" s="494"/>
      <c r="AL9" s="492"/>
      <c r="AM9" s="493"/>
      <c r="AN9" s="492"/>
      <c r="AO9" s="494"/>
      <c r="AP9" s="495"/>
    </row>
    <row r="10" spans="1:42" ht="6" hidden="1" customHeight="1">
      <c r="B10" s="1141"/>
      <c r="C10" s="496"/>
      <c r="D10" s="497"/>
      <c r="E10" s="497"/>
      <c r="F10" s="497"/>
      <c r="G10" s="497"/>
      <c r="H10" s="497"/>
      <c r="I10" s="497"/>
      <c r="J10" s="497"/>
      <c r="K10" s="498"/>
      <c r="L10" s="497"/>
      <c r="M10" s="497"/>
      <c r="N10" s="497"/>
      <c r="O10" s="497"/>
      <c r="P10" s="497"/>
      <c r="Q10" s="497"/>
      <c r="R10" s="497"/>
      <c r="S10" s="497"/>
      <c r="T10" s="497"/>
      <c r="U10" s="497"/>
      <c r="V10" s="497"/>
      <c r="W10" s="497"/>
      <c r="X10" s="497"/>
      <c r="Y10" s="497"/>
      <c r="Z10" s="497"/>
      <c r="AA10" s="497"/>
      <c r="AB10" s="497"/>
      <c r="AC10" s="497"/>
      <c r="AD10" s="497"/>
      <c r="AE10" s="497"/>
      <c r="AF10" s="497"/>
      <c r="AG10" s="499"/>
      <c r="AH10" s="492"/>
      <c r="AI10" s="493"/>
      <c r="AJ10" s="492"/>
      <c r="AK10" s="494"/>
      <c r="AL10" s="492"/>
      <c r="AM10" s="493"/>
      <c r="AN10" s="492"/>
      <c r="AO10" s="494"/>
      <c r="AP10" s="495"/>
    </row>
    <row r="11" spans="1:42" ht="15" hidden="1" customHeight="1">
      <c r="B11" s="500" t="s">
        <v>205</v>
      </c>
      <c r="C11" s="489"/>
      <c r="D11" s="489"/>
      <c r="E11" s="489"/>
      <c r="F11" s="489"/>
      <c r="G11" s="489"/>
      <c r="H11" s="489"/>
      <c r="I11" s="489"/>
      <c r="J11" s="489"/>
      <c r="K11" s="489"/>
      <c r="L11" s="489"/>
      <c r="M11" s="489"/>
      <c r="N11" s="489"/>
      <c r="O11" s="489"/>
      <c r="P11" s="489"/>
      <c r="Q11" s="489"/>
      <c r="R11" s="489"/>
      <c r="S11" s="489"/>
      <c r="T11" s="489"/>
      <c r="U11" s="489"/>
      <c r="V11" s="501"/>
      <c r="W11" s="489"/>
      <c r="X11" s="489"/>
      <c r="Y11" s="489"/>
      <c r="Z11" s="489"/>
      <c r="AA11" s="489"/>
      <c r="AB11" s="489"/>
      <c r="AC11" s="501"/>
      <c r="AD11" s="489"/>
      <c r="AE11" s="489"/>
      <c r="AF11" s="489"/>
      <c r="AG11" s="491"/>
      <c r="AH11" s="502"/>
      <c r="AI11" s="503"/>
      <c r="AJ11" s="504"/>
      <c r="AK11" s="505"/>
      <c r="AL11" s="504"/>
      <c r="AM11" s="503"/>
      <c r="AN11" s="504"/>
      <c r="AO11" s="505"/>
      <c r="AP11" s="495"/>
    </row>
    <row r="12" spans="1:42" ht="6.95" hidden="1" customHeight="1" thickBot="1">
      <c r="B12" s="506"/>
      <c r="C12" s="507"/>
      <c r="D12" s="508"/>
      <c r="E12" s="508"/>
      <c r="F12" s="508"/>
      <c r="G12" s="508"/>
      <c r="H12" s="508"/>
      <c r="I12" s="508"/>
      <c r="J12" s="508"/>
      <c r="K12" s="508"/>
      <c r="L12" s="508"/>
      <c r="M12" s="508"/>
      <c r="N12" s="508"/>
      <c r="O12" s="508"/>
      <c r="P12" s="508"/>
      <c r="Q12" s="508"/>
      <c r="R12" s="508"/>
      <c r="S12" s="508"/>
      <c r="T12" s="508"/>
      <c r="U12" s="508"/>
      <c r="V12" s="508"/>
      <c r="W12" s="508"/>
      <c r="X12" s="508"/>
      <c r="Y12" s="508"/>
      <c r="Z12" s="508"/>
      <c r="AA12" s="508"/>
      <c r="AB12" s="508"/>
      <c r="AC12" s="508"/>
      <c r="AD12" s="508"/>
      <c r="AE12" s="508"/>
      <c r="AF12" s="508"/>
      <c r="AG12" s="509"/>
      <c r="AH12" s="510"/>
      <c r="AI12" s="511"/>
      <c r="AJ12" s="512"/>
      <c r="AK12" s="513"/>
      <c r="AL12" s="512"/>
      <c r="AM12" s="514"/>
      <c r="AN12" s="510"/>
      <c r="AO12" s="515"/>
      <c r="AP12" s="516"/>
    </row>
    <row r="13" spans="1:42" ht="15" customHeight="1" thickTop="1">
      <c r="B13" s="1149">
        <v>1</v>
      </c>
      <c r="C13" s="517"/>
      <c r="D13" s="517"/>
      <c r="E13" s="517"/>
      <c r="F13" s="517"/>
      <c r="G13" s="517"/>
      <c r="H13" s="517"/>
      <c r="I13" s="517"/>
      <c r="J13" s="517"/>
      <c r="K13" s="517"/>
      <c r="L13" s="517"/>
      <c r="M13" s="517"/>
      <c r="N13" s="518"/>
      <c r="O13" s="519"/>
      <c r="P13" s="520"/>
      <c r="Q13" s="520"/>
      <c r="R13" s="520"/>
      <c r="S13" s="520"/>
      <c r="T13" s="520"/>
      <c r="U13" s="517"/>
      <c r="V13" s="517"/>
      <c r="W13" s="517"/>
      <c r="X13" s="517"/>
      <c r="Y13" s="517"/>
      <c r="Z13" s="517"/>
      <c r="AA13" s="517"/>
      <c r="AB13" s="517"/>
      <c r="AC13" s="517"/>
      <c r="AD13" s="517"/>
      <c r="AE13" s="517"/>
      <c r="AF13" s="517"/>
      <c r="AG13" s="521"/>
      <c r="AH13" s="522"/>
      <c r="AI13" s="523"/>
      <c r="AJ13" s="522"/>
      <c r="AK13" s="524"/>
      <c r="AL13" s="522"/>
      <c r="AM13" s="523"/>
      <c r="AN13" s="522"/>
      <c r="AO13" s="524"/>
      <c r="AP13" s="525"/>
    </row>
    <row r="14" spans="1:42" ht="6" customHeight="1">
      <c r="B14" s="1141"/>
      <c r="C14" s="526"/>
      <c r="D14" s="527"/>
      <c r="E14" s="527"/>
      <c r="F14" s="527"/>
      <c r="G14" s="527"/>
      <c r="H14" s="527"/>
      <c r="I14" s="527"/>
      <c r="J14" s="527"/>
      <c r="K14" s="528"/>
      <c r="L14" s="527"/>
      <c r="M14" s="527"/>
      <c r="N14" s="527"/>
      <c r="O14" s="527"/>
      <c r="P14" s="527"/>
      <c r="Q14" s="527"/>
      <c r="R14" s="527"/>
      <c r="S14" s="527"/>
      <c r="T14" s="527"/>
      <c r="U14" s="527"/>
      <c r="V14" s="527"/>
      <c r="W14" s="527"/>
      <c r="X14" s="527"/>
      <c r="Y14" s="527"/>
      <c r="Z14" s="527"/>
      <c r="AA14" s="527"/>
      <c r="AB14" s="527"/>
      <c r="AC14" s="527"/>
      <c r="AD14" s="527"/>
      <c r="AE14" s="527"/>
      <c r="AF14" s="527"/>
      <c r="AG14" s="529"/>
      <c r="AH14" s="522"/>
      <c r="AI14" s="523"/>
      <c r="AJ14" s="522"/>
      <c r="AK14" s="524"/>
      <c r="AL14" s="522"/>
      <c r="AM14" s="523"/>
      <c r="AN14" s="522"/>
      <c r="AO14" s="524"/>
      <c r="AP14" s="525"/>
    </row>
    <row r="15" spans="1:42" ht="15" customHeight="1">
      <c r="B15" s="500" t="s">
        <v>216</v>
      </c>
      <c r="C15" s="518"/>
      <c r="D15" s="518"/>
      <c r="E15" s="518"/>
      <c r="F15" s="518"/>
      <c r="G15" s="518"/>
      <c r="H15" s="518"/>
      <c r="I15" s="518"/>
      <c r="J15" s="518"/>
      <c r="K15" s="518"/>
      <c r="L15" s="518"/>
      <c r="M15" s="518"/>
      <c r="N15" s="518"/>
      <c r="O15" s="518"/>
      <c r="P15" s="518"/>
      <c r="Q15" s="518"/>
      <c r="R15" s="518"/>
      <c r="S15" s="518"/>
      <c r="T15" s="518"/>
      <c r="U15" s="518"/>
      <c r="V15" s="518"/>
      <c r="W15" s="518"/>
      <c r="X15" s="518"/>
      <c r="Y15" s="518"/>
      <c r="Z15" s="518"/>
      <c r="AA15" s="518"/>
      <c r="AB15" s="518"/>
      <c r="AC15" s="207"/>
      <c r="AD15" s="518"/>
      <c r="AE15" s="518"/>
      <c r="AF15" s="518"/>
      <c r="AG15" s="530"/>
      <c r="AH15" s="531"/>
      <c r="AI15" s="523"/>
      <c r="AJ15" s="522"/>
      <c r="AK15" s="524"/>
      <c r="AL15" s="522"/>
      <c r="AM15" s="532"/>
      <c r="AN15" s="533"/>
      <c r="AO15" s="534"/>
      <c r="AP15" s="525"/>
    </row>
    <row r="16" spans="1:42" ht="6" customHeight="1">
      <c r="B16" s="535"/>
      <c r="C16" s="536"/>
      <c r="D16" s="537"/>
      <c r="E16" s="537"/>
      <c r="F16" s="537"/>
      <c r="G16" s="537"/>
      <c r="H16" s="537"/>
      <c r="I16" s="537"/>
      <c r="J16" s="537"/>
      <c r="K16" s="537"/>
      <c r="L16" s="537"/>
      <c r="M16" s="537"/>
      <c r="N16" s="537"/>
      <c r="O16" s="537"/>
      <c r="P16" s="537"/>
      <c r="Q16" s="537"/>
      <c r="R16" s="537"/>
      <c r="S16" s="537"/>
      <c r="T16" s="537"/>
      <c r="U16" s="537"/>
      <c r="V16" s="537"/>
      <c r="W16" s="537"/>
      <c r="X16" s="537"/>
      <c r="Y16" s="537"/>
      <c r="Z16" s="537"/>
      <c r="AA16" s="537"/>
      <c r="AB16" s="537"/>
      <c r="AC16" s="537"/>
      <c r="AD16" s="537"/>
      <c r="AE16" s="537"/>
      <c r="AF16" s="537"/>
      <c r="AG16" s="538"/>
      <c r="AH16" s="539"/>
      <c r="AI16" s="540"/>
      <c r="AJ16" s="539"/>
      <c r="AK16" s="541"/>
      <c r="AL16" s="539"/>
      <c r="AM16" s="540"/>
      <c r="AN16" s="539"/>
      <c r="AO16" s="541"/>
      <c r="AP16" s="542"/>
    </row>
    <row r="17" spans="2:42" ht="15" customHeight="1">
      <c r="B17" s="1140">
        <v>2</v>
      </c>
      <c r="C17" s="518"/>
      <c r="D17" s="518"/>
      <c r="E17" s="518"/>
      <c r="F17" s="518"/>
      <c r="G17" s="518"/>
      <c r="H17" s="518"/>
      <c r="I17" s="518"/>
      <c r="J17" s="518"/>
      <c r="K17" s="518"/>
      <c r="L17" s="518"/>
      <c r="M17" s="518"/>
      <c r="N17" s="518"/>
      <c r="O17" s="518"/>
      <c r="P17" s="518"/>
      <c r="Q17" s="543"/>
      <c r="R17" s="518"/>
      <c r="S17" s="518"/>
      <c r="T17" s="518"/>
      <c r="U17" s="518"/>
      <c r="V17" s="518"/>
      <c r="W17" s="518"/>
      <c r="X17" s="518"/>
      <c r="Y17" s="518"/>
      <c r="Z17" s="518"/>
      <c r="AA17" s="518"/>
      <c r="AB17" s="518"/>
      <c r="AC17" s="518"/>
      <c r="AD17" s="544"/>
      <c r="AE17" s="545"/>
      <c r="AF17" s="545"/>
      <c r="AG17" s="546"/>
      <c r="AH17" s="547"/>
      <c r="AI17" s="523"/>
      <c r="AJ17" s="522"/>
      <c r="AK17" s="524"/>
      <c r="AL17" s="522"/>
      <c r="AM17" s="523"/>
      <c r="AN17" s="522"/>
      <c r="AO17" s="524"/>
      <c r="AP17" s="548"/>
    </row>
    <row r="18" spans="2:42" ht="6" customHeight="1">
      <c r="B18" s="1141"/>
      <c r="C18" s="526"/>
      <c r="D18" s="527"/>
      <c r="E18" s="527"/>
      <c r="F18" s="527"/>
      <c r="G18" s="527"/>
      <c r="H18" s="527"/>
      <c r="I18" s="527"/>
      <c r="J18" s="527"/>
      <c r="K18" s="528"/>
      <c r="L18" s="527"/>
      <c r="M18" s="527"/>
      <c r="N18" s="527"/>
      <c r="O18" s="527"/>
      <c r="P18" s="527"/>
      <c r="Q18" s="527"/>
      <c r="R18" s="527"/>
      <c r="S18" s="527"/>
      <c r="T18" s="527"/>
      <c r="U18" s="527"/>
      <c r="V18" s="527"/>
      <c r="W18" s="527"/>
      <c r="X18" s="527"/>
      <c r="Y18" s="527"/>
      <c r="Z18" s="527"/>
      <c r="AA18" s="527"/>
      <c r="AB18" s="527"/>
      <c r="AC18" s="527"/>
      <c r="AD18" s="527"/>
      <c r="AE18" s="549"/>
      <c r="AF18" s="549"/>
      <c r="AG18" s="550"/>
      <c r="AH18" s="547"/>
      <c r="AI18" s="523"/>
      <c r="AJ18" s="522"/>
      <c r="AK18" s="524"/>
      <c r="AL18" s="522"/>
      <c r="AM18" s="523"/>
      <c r="AN18" s="522"/>
      <c r="AO18" s="524"/>
      <c r="AP18" s="525"/>
    </row>
    <row r="19" spans="2:42" ht="15" customHeight="1">
      <c r="B19" s="500" t="s">
        <v>215</v>
      </c>
      <c r="C19" s="518"/>
      <c r="D19" s="518"/>
      <c r="E19" s="518"/>
      <c r="F19" s="518"/>
      <c r="G19" s="518"/>
      <c r="H19" s="518"/>
      <c r="I19" s="518"/>
      <c r="J19" s="518"/>
      <c r="K19" s="518"/>
      <c r="L19" s="518"/>
      <c r="M19" s="518"/>
      <c r="N19" s="518"/>
      <c r="O19" s="518"/>
      <c r="P19" s="518"/>
      <c r="Q19" s="518"/>
      <c r="R19" s="518"/>
      <c r="S19" s="518"/>
      <c r="T19" s="518"/>
      <c r="U19" s="518"/>
      <c r="V19" s="518"/>
      <c r="W19" s="518"/>
      <c r="X19" s="518"/>
      <c r="Y19" s="518"/>
      <c r="Z19" s="518"/>
      <c r="AA19" s="518"/>
      <c r="AB19" s="518"/>
      <c r="AC19" s="518"/>
      <c r="AD19" s="551"/>
      <c r="AE19" s="545"/>
      <c r="AF19" s="545"/>
      <c r="AG19" s="546"/>
      <c r="AH19" s="531"/>
      <c r="AI19" s="523"/>
      <c r="AJ19" s="522"/>
      <c r="AK19" s="524"/>
      <c r="AL19" s="522"/>
      <c r="AM19" s="532"/>
      <c r="AN19" s="533"/>
      <c r="AO19" s="534"/>
      <c r="AP19" s="525"/>
    </row>
    <row r="20" spans="2:42" ht="6" customHeight="1">
      <c r="B20" s="535"/>
      <c r="C20" s="536"/>
      <c r="D20" s="537"/>
      <c r="E20" s="537"/>
      <c r="F20" s="537"/>
      <c r="G20" s="537"/>
      <c r="H20" s="537"/>
      <c r="I20" s="537"/>
      <c r="J20" s="537"/>
      <c r="K20" s="537"/>
      <c r="L20" s="537"/>
      <c r="M20" s="537"/>
      <c r="N20" s="537"/>
      <c r="O20" s="537"/>
      <c r="P20" s="537"/>
      <c r="Q20" s="537"/>
      <c r="R20" s="537"/>
      <c r="S20" s="537"/>
      <c r="T20" s="537"/>
      <c r="U20" s="537"/>
      <c r="V20" s="537"/>
      <c r="W20" s="537"/>
      <c r="X20" s="537"/>
      <c r="Y20" s="537"/>
      <c r="Z20" s="537"/>
      <c r="AA20" s="537"/>
      <c r="AB20" s="537"/>
      <c r="AC20" s="537"/>
      <c r="AD20" s="537"/>
      <c r="AE20" s="552"/>
      <c r="AF20" s="552"/>
      <c r="AG20" s="553"/>
      <c r="AH20" s="554"/>
      <c r="AI20" s="540"/>
      <c r="AJ20" s="539"/>
      <c r="AK20" s="555"/>
      <c r="AL20" s="556"/>
      <c r="AM20" s="540"/>
      <c r="AN20" s="539"/>
      <c r="AO20" s="541"/>
      <c r="AP20" s="542"/>
    </row>
    <row r="21" spans="2:42" ht="15" customHeight="1">
      <c r="B21" s="1140">
        <v>3</v>
      </c>
      <c r="C21" s="518"/>
      <c r="D21" s="518"/>
      <c r="E21" s="518"/>
      <c r="F21" s="518"/>
      <c r="G21" s="518"/>
      <c r="H21" s="518"/>
      <c r="I21" s="518"/>
      <c r="J21" s="518"/>
      <c r="K21" s="518"/>
      <c r="L21" s="518"/>
      <c r="M21" s="518"/>
      <c r="N21" s="518"/>
      <c r="O21" s="518"/>
      <c r="P21" s="519"/>
      <c r="Q21" s="518"/>
      <c r="R21" s="518"/>
      <c r="S21" s="518"/>
      <c r="T21" s="518"/>
      <c r="U21" s="518"/>
      <c r="V21" s="518"/>
      <c r="W21" s="518"/>
      <c r="X21" s="518"/>
      <c r="Y21" s="518"/>
      <c r="Z21" s="518"/>
      <c r="AA21" s="518"/>
      <c r="AB21" s="518"/>
      <c r="AC21" s="518"/>
      <c r="AD21" s="518"/>
      <c r="AE21" s="518"/>
      <c r="AF21" s="518"/>
      <c r="AG21" s="530"/>
      <c r="AH21" s="522"/>
      <c r="AI21" s="523"/>
      <c r="AJ21" s="522"/>
      <c r="AK21" s="524"/>
      <c r="AL21" s="522"/>
      <c r="AM21" s="523"/>
      <c r="AN21" s="522"/>
      <c r="AO21" s="524"/>
      <c r="AP21" s="548"/>
    </row>
    <row r="22" spans="2:42" ht="6" customHeight="1">
      <c r="B22" s="1141"/>
      <c r="C22" s="526"/>
      <c r="D22" s="527"/>
      <c r="E22" s="527"/>
      <c r="F22" s="527"/>
      <c r="G22" s="527"/>
      <c r="H22" s="527"/>
      <c r="I22" s="527"/>
      <c r="J22" s="527"/>
      <c r="K22" s="528"/>
      <c r="L22" s="527"/>
      <c r="M22" s="527"/>
      <c r="N22" s="527"/>
      <c r="O22" s="527"/>
      <c r="P22" s="527"/>
      <c r="Q22" s="527"/>
      <c r="R22" s="527"/>
      <c r="S22" s="527"/>
      <c r="T22" s="527"/>
      <c r="U22" s="527"/>
      <c r="V22" s="527"/>
      <c r="W22" s="527"/>
      <c r="X22" s="527"/>
      <c r="Y22" s="527"/>
      <c r="Z22" s="527"/>
      <c r="AA22" s="527"/>
      <c r="AB22" s="527"/>
      <c r="AC22" s="527"/>
      <c r="AD22" s="527"/>
      <c r="AE22" s="527"/>
      <c r="AF22" s="527"/>
      <c r="AG22" s="529"/>
      <c r="AH22" s="522"/>
      <c r="AI22" s="523"/>
      <c r="AJ22" s="522"/>
      <c r="AK22" s="524"/>
      <c r="AL22" s="522"/>
      <c r="AM22" s="523"/>
      <c r="AN22" s="522"/>
      <c r="AO22" s="524"/>
      <c r="AP22" s="525"/>
    </row>
    <row r="23" spans="2:42" ht="15" customHeight="1">
      <c r="B23" s="500" t="s">
        <v>214</v>
      </c>
      <c r="C23" s="518"/>
      <c r="D23" s="518"/>
      <c r="E23" s="518"/>
      <c r="F23" s="518"/>
      <c r="G23" s="518"/>
      <c r="H23" s="518"/>
      <c r="I23" s="518"/>
      <c r="J23" s="518"/>
      <c r="K23" s="518"/>
      <c r="L23" s="518"/>
      <c r="M23" s="518"/>
      <c r="N23" s="518"/>
      <c r="O23" s="518"/>
      <c r="P23" s="518"/>
      <c r="Q23" s="518"/>
      <c r="R23" s="518"/>
      <c r="S23" s="518"/>
      <c r="T23" s="518"/>
      <c r="U23" s="518"/>
      <c r="V23" s="518"/>
      <c r="W23" s="518"/>
      <c r="X23" s="518"/>
      <c r="Y23" s="518"/>
      <c r="Z23" s="518"/>
      <c r="AA23" s="518"/>
      <c r="AB23" s="518"/>
      <c r="AC23" s="518"/>
      <c r="AD23" s="518"/>
      <c r="AE23" s="518"/>
      <c r="AF23" s="518"/>
      <c r="AG23" s="530"/>
      <c r="AH23" s="531"/>
      <c r="AI23" s="557"/>
      <c r="AJ23" s="531"/>
      <c r="AK23" s="558"/>
      <c r="AL23" s="531"/>
      <c r="AM23" s="532"/>
      <c r="AN23" s="533"/>
      <c r="AO23" s="534"/>
      <c r="AP23" s="525"/>
    </row>
    <row r="24" spans="2:42" ht="6" customHeight="1">
      <c r="B24" s="535"/>
      <c r="C24" s="536"/>
      <c r="D24" s="537"/>
      <c r="E24" s="537"/>
      <c r="F24" s="537"/>
      <c r="G24" s="537"/>
      <c r="H24" s="537"/>
      <c r="I24" s="537"/>
      <c r="J24" s="537"/>
      <c r="K24" s="537"/>
      <c r="L24" s="537"/>
      <c r="M24" s="537"/>
      <c r="N24" s="537"/>
      <c r="O24" s="537"/>
      <c r="P24" s="537"/>
      <c r="Q24" s="537"/>
      <c r="R24" s="537"/>
      <c r="S24" s="537"/>
      <c r="T24" s="537"/>
      <c r="U24" s="537"/>
      <c r="V24" s="537"/>
      <c r="W24" s="537"/>
      <c r="X24" s="537"/>
      <c r="Y24" s="537"/>
      <c r="Z24" s="537"/>
      <c r="AA24" s="537"/>
      <c r="AB24" s="537"/>
      <c r="AC24" s="537"/>
      <c r="AD24" s="537"/>
      <c r="AE24" s="537"/>
      <c r="AF24" s="537"/>
      <c r="AG24" s="538"/>
      <c r="AH24" s="559"/>
      <c r="AI24" s="560"/>
      <c r="AJ24" s="559"/>
      <c r="AK24" s="561"/>
      <c r="AL24" s="559"/>
      <c r="AM24" s="560"/>
      <c r="AN24" s="559"/>
      <c r="AO24" s="561"/>
      <c r="AP24" s="542"/>
    </row>
    <row r="25" spans="2:42" ht="15" customHeight="1">
      <c r="B25" s="1140">
        <v>4</v>
      </c>
      <c r="C25" s="518"/>
      <c r="D25" s="518"/>
      <c r="E25" s="518"/>
      <c r="F25" s="518"/>
      <c r="G25" s="518"/>
      <c r="H25" s="518"/>
      <c r="I25" s="518"/>
      <c r="J25" s="518"/>
      <c r="K25" s="518"/>
      <c r="L25" s="562"/>
      <c r="M25" s="518"/>
      <c r="N25" s="518"/>
      <c r="O25" s="518"/>
      <c r="P25" s="518"/>
      <c r="Q25" s="518"/>
      <c r="R25" s="518"/>
      <c r="S25" s="518"/>
      <c r="T25" s="198"/>
      <c r="U25" s="199"/>
      <c r="V25" s="199"/>
      <c r="W25" s="518"/>
      <c r="X25" s="518"/>
      <c r="Y25" s="518"/>
      <c r="Z25" s="518"/>
      <c r="AA25" s="562"/>
      <c r="AB25" s="518"/>
      <c r="AC25" s="518"/>
      <c r="AD25" s="518"/>
      <c r="AE25" s="518"/>
      <c r="AF25" s="518"/>
      <c r="AG25" s="546"/>
      <c r="AH25" s="531"/>
      <c r="AI25" s="557"/>
      <c r="AJ25" s="531"/>
      <c r="AK25" s="558"/>
      <c r="AL25" s="531"/>
      <c r="AM25" s="557"/>
      <c r="AN25" s="531"/>
      <c r="AO25" s="558"/>
      <c r="AP25" s="548"/>
    </row>
    <row r="26" spans="2:42" ht="6" customHeight="1">
      <c r="B26" s="1141"/>
      <c r="C26" s="526"/>
      <c r="D26" s="527"/>
      <c r="E26" s="527"/>
      <c r="F26" s="527"/>
      <c r="G26" s="527"/>
      <c r="H26" s="527"/>
      <c r="I26" s="527"/>
      <c r="J26" s="527"/>
      <c r="K26" s="528"/>
      <c r="L26" s="527"/>
      <c r="M26" s="527"/>
      <c r="N26" s="527"/>
      <c r="O26" s="527"/>
      <c r="P26" s="527"/>
      <c r="Q26" s="527"/>
      <c r="R26" s="527"/>
      <c r="S26" s="527"/>
      <c r="T26" s="527"/>
      <c r="U26" s="527"/>
      <c r="V26" s="527"/>
      <c r="W26" s="527"/>
      <c r="X26" s="527"/>
      <c r="Y26" s="527"/>
      <c r="Z26" s="527"/>
      <c r="AA26" s="527"/>
      <c r="AB26" s="527"/>
      <c r="AC26" s="527"/>
      <c r="AD26" s="527"/>
      <c r="AE26" s="527"/>
      <c r="AF26" s="527"/>
      <c r="AG26" s="550"/>
      <c r="AH26" s="531"/>
      <c r="AI26" s="557"/>
      <c r="AJ26" s="531"/>
      <c r="AK26" s="558"/>
      <c r="AL26" s="531"/>
      <c r="AM26" s="557"/>
      <c r="AN26" s="531"/>
      <c r="AO26" s="558"/>
      <c r="AP26" s="525"/>
    </row>
    <row r="27" spans="2:42" ht="15" customHeight="1">
      <c r="B27" s="500" t="s">
        <v>213</v>
      </c>
      <c r="C27" s="518"/>
      <c r="D27" s="518"/>
      <c r="E27" s="518"/>
      <c r="F27" s="518"/>
      <c r="G27" s="518"/>
      <c r="H27" s="518"/>
      <c r="I27" s="518"/>
      <c r="J27" s="518"/>
      <c r="K27" s="518"/>
      <c r="L27" s="518"/>
      <c r="M27" s="518"/>
      <c r="N27" s="518"/>
      <c r="O27" s="518"/>
      <c r="P27" s="518"/>
      <c r="Q27" s="518"/>
      <c r="R27" s="518"/>
      <c r="S27" s="518"/>
      <c r="T27" s="199"/>
      <c r="U27" s="199"/>
      <c r="V27" s="199"/>
      <c r="W27" s="518"/>
      <c r="X27" s="518"/>
      <c r="Y27" s="518"/>
      <c r="Z27" s="518"/>
      <c r="AA27" s="518"/>
      <c r="AB27" s="518"/>
      <c r="AC27" s="518"/>
      <c r="AD27" s="518"/>
      <c r="AE27" s="518"/>
      <c r="AF27" s="518"/>
      <c r="AG27" s="546"/>
      <c r="AH27" s="531"/>
      <c r="AI27" s="557"/>
      <c r="AJ27" s="531"/>
      <c r="AK27" s="558"/>
      <c r="AL27" s="531"/>
      <c r="AM27" s="557"/>
      <c r="AN27" s="531"/>
      <c r="AO27" s="558"/>
      <c r="AP27" s="525"/>
    </row>
    <row r="28" spans="2:42" ht="6" customHeight="1">
      <c r="B28" s="535"/>
      <c r="C28" s="536"/>
      <c r="D28" s="537"/>
      <c r="E28" s="537"/>
      <c r="F28" s="537"/>
      <c r="G28" s="537"/>
      <c r="H28" s="537"/>
      <c r="I28" s="537"/>
      <c r="J28" s="537"/>
      <c r="K28" s="537"/>
      <c r="L28" s="537"/>
      <c r="M28" s="537"/>
      <c r="N28" s="537"/>
      <c r="O28" s="537"/>
      <c r="P28" s="537"/>
      <c r="Q28" s="537"/>
      <c r="R28" s="537"/>
      <c r="S28" s="537"/>
      <c r="T28" s="537"/>
      <c r="U28" s="537"/>
      <c r="V28" s="537"/>
      <c r="W28" s="537"/>
      <c r="X28" s="537"/>
      <c r="Y28" s="537"/>
      <c r="Z28" s="537"/>
      <c r="AA28" s="537"/>
      <c r="AB28" s="537"/>
      <c r="AC28" s="537"/>
      <c r="AD28" s="537"/>
      <c r="AE28" s="537"/>
      <c r="AF28" s="537"/>
      <c r="AG28" s="553"/>
      <c r="AH28" s="559"/>
      <c r="AI28" s="560"/>
      <c r="AJ28" s="559"/>
      <c r="AK28" s="561"/>
      <c r="AL28" s="559"/>
      <c r="AM28" s="560"/>
      <c r="AN28" s="559"/>
      <c r="AO28" s="561"/>
      <c r="AP28" s="542"/>
    </row>
    <row r="29" spans="2:42" ht="15" customHeight="1">
      <c r="B29" s="1140">
        <v>5</v>
      </c>
      <c r="C29" s="518"/>
      <c r="D29" s="563"/>
      <c r="E29" s="200"/>
      <c r="F29" s="200"/>
      <c r="G29" s="518"/>
      <c r="H29" s="518"/>
      <c r="I29" s="518"/>
      <c r="J29" s="199"/>
      <c r="K29" s="518"/>
      <c r="L29" s="562"/>
      <c r="M29" s="518"/>
      <c r="N29" s="518"/>
      <c r="O29" s="518"/>
      <c r="P29" s="518"/>
      <c r="Q29" s="518"/>
      <c r="R29" s="518"/>
      <c r="S29" s="201"/>
      <c r="T29" s="201"/>
      <c r="U29" s="201"/>
      <c r="V29" s="518"/>
      <c r="W29" s="518"/>
      <c r="X29" s="564"/>
      <c r="Y29" s="518"/>
      <c r="Z29" s="562"/>
      <c r="AA29" s="518"/>
      <c r="AB29" s="518"/>
      <c r="AC29" s="518"/>
      <c r="AD29" s="518"/>
      <c r="AE29" s="518"/>
      <c r="AF29" s="565"/>
      <c r="AG29" s="566"/>
      <c r="AH29" s="531"/>
      <c r="AI29" s="557"/>
      <c r="AJ29" s="531"/>
      <c r="AK29" s="558"/>
      <c r="AL29" s="531"/>
      <c r="AM29" s="557"/>
      <c r="AN29" s="531"/>
      <c r="AO29" s="558"/>
      <c r="AP29" s="548"/>
    </row>
    <row r="30" spans="2:42" ht="6" customHeight="1">
      <c r="B30" s="1141"/>
      <c r="C30" s="526"/>
      <c r="D30" s="527"/>
      <c r="E30" s="527"/>
      <c r="F30" s="527"/>
      <c r="G30" s="527"/>
      <c r="H30" s="527"/>
      <c r="I30" s="527"/>
      <c r="J30" s="527"/>
      <c r="K30" s="528"/>
      <c r="L30" s="527"/>
      <c r="M30" s="527"/>
      <c r="N30" s="527"/>
      <c r="O30" s="527"/>
      <c r="P30" s="527"/>
      <c r="Q30" s="527"/>
      <c r="R30" s="527"/>
      <c r="S30" s="527"/>
      <c r="T30" s="527"/>
      <c r="U30" s="527"/>
      <c r="V30" s="527"/>
      <c r="W30" s="527"/>
      <c r="X30" s="527"/>
      <c r="Y30" s="527"/>
      <c r="Z30" s="527"/>
      <c r="AA30" s="527"/>
      <c r="AB30" s="527"/>
      <c r="AC30" s="527"/>
      <c r="AD30" s="527"/>
      <c r="AE30" s="527"/>
      <c r="AF30" s="527"/>
      <c r="AG30" s="529"/>
      <c r="AH30" s="531"/>
      <c r="AI30" s="557"/>
      <c r="AJ30" s="531"/>
      <c r="AK30" s="558"/>
      <c r="AL30" s="531"/>
      <c r="AM30" s="557"/>
      <c r="AN30" s="531"/>
      <c r="AO30" s="558"/>
      <c r="AP30" s="525"/>
    </row>
    <row r="31" spans="2:42" ht="15" customHeight="1">
      <c r="B31" s="500" t="s">
        <v>212</v>
      </c>
      <c r="C31" s="518"/>
      <c r="D31" s="202"/>
      <c r="E31" s="203"/>
      <c r="F31" s="203"/>
      <c r="G31" s="518"/>
      <c r="H31" s="518"/>
      <c r="I31" s="199"/>
      <c r="J31" s="199"/>
      <c r="K31" s="518"/>
      <c r="L31" s="518"/>
      <c r="M31" s="518"/>
      <c r="N31" s="518"/>
      <c r="O31" s="518"/>
      <c r="P31" s="518"/>
      <c r="Q31" s="518"/>
      <c r="R31" s="518"/>
      <c r="S31" s="199"/>
      <c r="T31" s="199"/>
      <c r="U31" s="199"/>
      <c r="V31" s="518"/>
      <c r="W31" s="518"/>
      <c r="X31" s="518"/>
      <c r="Y31" s="518"/>
      <c r="Z31" s="518"/>
      <c r="AA31" s="518"/>
      <c r="AB31" s="518"/>
      <c r="AC31" s="518"/>
      <c r="AD31" s="518"/>
      <c r="AE31" s="518"/>
      <c r="AF31" s="204"/>
      <c r="AG31" s="205"/>
      <c r="AH31" s="531"/>
      <c r="AI31" s="557"/>
      <c r="AJ31" s="531"/>
      <c r="AK31" s="558"/>
      <c r="AL31" s="531"/>
      <c r="AM31" s="557"/>
      <c r="AN31" s="531"/>
      <c r="AO31" s="558"/>
      <c r="AP31" s="525"/>
    </row>
    <row r="32" spans="2:42" ht="6" customHeight="1">
      <c r="B32" s="535"/>
      <c r="C32" s="536"/>
      <c r="D32" s="537"/>
      <c r="E32" s="537"/>
      <c r="F32" s="537"/>
      <c r="G32" s="537"/>
      <c r="H32" s="537"/>
      <c r="I32" s="537"/>
      <c r="J32" s="537"/>
      <c r="K32" s="537"/>
      <c r="L32" s="537"/>
      <c r="M32" s="537"/>
      <c r="N32" s="537"/>
      <c r="O32" s="537"/>
      <c r="P32" s="537"/>
      <c r="Q32" s="537"/>
      <c r="R32" s="537"/>
      <c r="S32" s="537"/>
      <c r="T32" s="537"/>
      <c r="U32" s="537"/>
      <c r="V32" s="537"/>
      <c r="W32" s="537"/>
      <c r="X32" s="537"/>
      <c r="Y32" s="537"/>
      <c r="Z32" s="537"/>
      <c r="AA32" s="537"/>
      <c r="AB32" s="537"/>
      <c r="AC32" s="537"/>
      <c r="AD32" s="537"/>
      <c r="AE32" s="537"/>
      <c r="AF32" s="537"/>
      <c r="AG32" s="538"/>
      <c r="AH32" s="559"/>
      <c r="AI32" s="560"/>
      <c r="AJ32" s="559"/>
      <c r="AK32" s="561"/>
      <c r="AL32" s="559"/>
      <c r="AM32" s="560"/>
      <c r="AN32" s="559"/>
      <c r="AO32" s="561"/>
      <c r="AP32" s="542"/>
    </row>
    <row r="33" spans="2:48" ht="15" customHeight="1">
      <c r="B33" s="1140">
        <v>6</v>
      </c>
      <c r="C33" s="567"/>
      <c r="D33" s="518"/>
      <c r="E33" s="518"/>
      <c r="F33" s="518"/>
      <c r="G33" s="518"/>
      <c r="H33" s="518"/>
      <c r="I33" s="201"/>
      <c r="J33" s="199"/>
      <c r="K33" s="518"/>
      <c r="L33" s="518"/>
      <c r="M33" s="518"/>
      <c r="N33" s="562"/>
      <c r="O33" s="518"/>
      <c r="P33" s="518"/>
      <c r="Q33" s="518"/>
      <c r="R33" s="518"/>
      <c r="S33" s="518"/>
      <c r="T33" s="518"/>
      <c r="U33" s="518"/>
      <c r="V33" s="563"/>
      <c r="W33" s="568"/>
      <c r="X33" s="565"/>
      <c r="Y33" s="518"/>
      <c r="Z33" s="518"/>
      <c r="AA33" s="562"/>
      <c r="AB33" s="518"/>
      <c r="AC33" s="518"/>
      <c r="AD33" s="518"/>
      <c r="AE33" s="518"/>
      <c r="AF33" s="518"/>
      <c r="AG33" s="546"/>
      <c r="AH33" s="531"/>
      <c r="AI33" s="557"/>
      <c r="AJ33" s="531"/>
      <c r="AK33" s="558"/>
      <c r="AL33" s="531"/>
      <c r="AM33" s="557"/>
      <c r="AN33" s="531"/>
      <c r="AO33" s="558"/>
      <c r="AP33" s="548"/>
    </row>
    <row r="34" spans="2:48" ht="6" customHeight="1">
      <c r="B34" s="1141"/>
      <c r="C34" s="526"/>
      <c r="D34" s="527"/>
      <c r="E34" s="527"/>
      <c r="F34" s="527"/>
      <c r="G34" s="527"/>
      <c r="H34" s="527"/>
      <c r="I34" s="527"/>
      <c r="J34" s="527"/>
      <c r="K34" s="528"/>
      <c r="L34" s="527"/>
      <c r="M34" s="527"/>
      <c r="N34" s="527"/>
      <c r="O34" s="527"/>
      <c r="P34" s="527"/>
      <c r="Q34" s="527"/>
      <c r="R34" s="527"/>
      <c r="S34" s="527"/>
      <c r="T34" s="527"/>
      <c r="U34" s="527"/>
      <c r="V34" s="527"/>
      <c r="W34" s="527"/>
      <c r="X34" s="527"/>
      <c r="Y34" s="527"/>
      <c r="Z34" s="527"/>
      <c r="AA34" s="527"/>
      <c r="AB34" s="527"/>
      <c r="AC34" s="527"/>
      <c r="AD34" s="527"/>
      <c r="AE34" s="527"/>
      <c r="AF34" s="527"/>
      <c r="AG34" s="550"/>
      <c r="AH34" s="531"/>
      <c r="AI34" s="557"/>
      <c r="AJ34" s="531"/>
      <c r="AK34" s="558"/>
      <c r="AL34" s="531"/>
      <c r="AM34" s="557"/>
      <c r="AN34" s="531"/>
      <c r="AO34" s="558"/>
      <c r="AP34" s="525"/>
    </row>
    <row r="35" spans="2:48" ht="15" customHeight="1">
      <c r="B35" s="500" t="s">
        <v>211</v>
      </c>
      <c r="C35" s="518"/>
      <c r="D35" s="518"/>
      <c r="E35" s="518"/>
      <c r="F35" s="518"/>
      <c r="G35" s="518"/>
      <c r="H35" s="518"/>
      <c r="I35" s="569"/>
      <c r="J35" s="199"/>
      <c r="K35" s="518"/>
      <c r="L35" s="518"/>
      <c r="M35" s="518"/>
      <c r="N35" s="518"/>
      <c r="O35" s="518"/>
      <c r="P35" s="518"/>
      <c r="Q35" s="518"/>
      <c r="R35" s="518"/>
      <c r="S35" s="518"/>
      <c r="T35" s="518"/>
      <c r="U35" s="518"/>
      <c r="V35" s="206"/>
      <c r="W35" s="207"/>
      <c r="X35" s="206"/>
      <c r="Y35" s="518"/>
      <c r="Z35" s="518"/>
      <c r="AA35" s="518"/>
      <c r="AB35" s="518"/>
      <c r="AC35" s="518"/>
      <c r="AD35" s="518"/>
      <c r="AE35" s="518"/>
      <c r="AF35" s="518"/>
      <c r="AG35" s="546"/>
      <c r="AH35" s="531"/>
      <c r="AI35" s="557"/>
      <c r="AJ35" s="531"/>
      <c r="AK35" s="558"/>
      <c r="AL35" s="531"/>
      <c r="AM35" s="557"/>
      <c r="AN35" s="531"/>
      <c r="AO35" s="558"/>
      <c r="AP35" s="525"/>
    </row>
    <row r="36" spans="2:48" ht="6" customHeight="1">
      <c r="B36" s="535"/>
      <c r="C36" s="536"/>
      <c r="D36" s="537"/>
      <c r="E36" s="537"/>
      <c r="F36" s="537"/>
      <c r="G36" s="537"/>
      <c r="H36" s="537"/>
      <c r="I36" s="537"/>
      <c r="J36" s="537"/>
      <c r="K36" s="537"/>
      <c r="L36" s="537"/>
      <c r="M36" s="537"/>
      <c r="N36" s="537"/>
      <c r="O36" s="537"/>
      <c r="P36" s="537"/>
      <c r="Q36" s="537"/>
      <c r="R36" s="537"/>
      <c r="S36" s="537"/>
      <c r="T36" s="537"/>
      <c r="U36" s="537"/>
      <c r="V36" s="537"/>
      <c r="W36" s="537"/>
      <c r="X36" s="537"/>
      <c r="Y36" s="537"/>
      <c r="Z36" s="537"/>
      <c r="AA36" s="537"/>
      <c r="AB36" s="537"/>
      <c r="AC36" s="537"/>
      <c r="AD36" s="537"/>
      <c r="AE36" s="537"/>
      <c r="AF36" s="537"/>
      <c r="AG36" s="553"/>
      <c r="AH36" s="559"/>
      <c r="AI36" s="560"/>
      <c r="AJ36" s="559"/>
      <c r="AK36" s="561"/>
      <c r="AL36" s="559"/>
      <c r="AM36" s="560"/>
      <c r="AN36" s="559"/>
      <c r="AO36" s="561"/>
      <c r="AP36" s="542"/>
    </row>
    <row r="37" spans="2:48" ht="15" customHeight="1">
      <c r="B37" s="1140">
        <v>7</v>
      </c>
      <c r="C37" s="570"/>
      <c r="D37" s="518"/>
      <c r="E37" s="567"/>
      <c r="F37" s="567"/>
      <c r="G37" s="571"/>
      <c r="H37" s="518"/>
      <c r="I37" s="518"/>
      <c r="J37" s="518"/>
      <c r="K37" s="518"/>
      <c r="L37" s="518"/>
      <c r="M37" s="567"/>
      <c r="N37" s="567"/>
      <c r="O37" s="567"/>
      <c r="P37" s="567"/>
      <c r="Q37" s="571"/>
      <c r="R37" s="518"/>
      <c r="S37" s="518"/>
      <c r="T37" s="518"/>
      <c r="U37" s="518"/>
      <c r="V37" s="518"/>
      <c r="W37" s="518"/>
      <c r="X37" s="518"/>
      <c r="Y37" s="518"/>
      <c r="Z37" s="518"/>
      <c r="AA37" s="518"/>
      <c r="AB37" s="518"/>
      <c r="AC37" s="518"/>
      <c r="AD37" s="518"/>
      <c r="AE37" s="518"/>
      <c r="AF37" s="518"/>
      <c r="AG37" s="530"/>
      <c r="AH37" s="531"/>
      <c r="AI37" s="557"/>
      <c r="AJ37" s="531"/>
      <c r="AK37" s="558"/>
      <c r="AL37" s="531"/>
      <c r="AM37" s="557"/>
      <c r="AN37" s="531"/>
      <c r="AO37" s="558"/>
      <c r="AP37" s="548"/>
    </row>
    <row r="38" spans="2:48" ht="6" customHeight="1">
      <c r="B38" s="1141"/>
      <c r="C38" s="526"/>
      <c r="D38" s="527"/>
      <c r="E38" s="527"/>
      <c r="F38" s="527"/>
      <c r="G38" s="527"/>
      <c r="H38" s="527"/>
      <c r="I38" s="527"/>
      <c r="J38" s="527"/>
      <c r="K38" s="528"/>
      <c r="L38" s="527"/>
      <c r="M38" s="527"/>
      <c r="N38" s="527"/>
      <c r="O38" s="527"/>
      <c r="P38" s="527"/>
      <c r="Q38" s="527"/>
      <c r="R38" s="527"/>
      <c r="S38" s="527"/>
      <c r="T38" s="527"/>
      <c r="U38" s="527"/>
      <c r="V38" s="527"/>
      <c r="W38" s="527"/>
      <c r="X38" s="527"/>
      <c r="Y38" s="527"/>
      <c r="Z38" s="527"/>
      <c r="AA38" s="527"/>
      <c r="AB38" s="527"/>
      <c r="AC38" s="527"/>
      <c r="AD38" s="527"/>
      <c r="AE38" s="527"/>
      <c r="AF38" s="527"/>
      <c r="AG38" s="529"/>
      <c r="AH38" s="531"/>
      <c r="AI38" s="557"/>
      <c r="AJ38" s="531"/>
      <c r="AK38" s="558"/>
      <c r="AL38" s="531"/>
      <c r="AM38" s="557"/>
      <c r="AN38" s="531"/>
      <c r="AO38" s="558"/>
      <c r="AP38" s="525"/>
    </row>
    <row r="39" spans="2:48" ht="15" customHeight="1">
      <c r="B39" s="500" t="s">
        <v>210</v>
      </c>
      <c r="C39" s="518"/>
      <c r="D39" s="518"/>
      <c r="E39" s="208"/>
      <c r="F39" s="208"/>
      <c r="G39" s="209"/>
      <c r="H39" s="518"/>
      <c r="I39" s="518"/>
      <c r="J39" s="518"/>
      <c r="K39" s="518"/>
      <c r="L39" s="518"/>
      <c r="M39" s="210"/>
      <c r="N39" s="208"/>
      <c r="O39" s="208"/>
      <c r="P39" s="518"/>
      <c r="Q39" s="518"/>
      <c r="R39" s="518"/>
      <c r="S39" s="518"/>
      <c r="T39" s="518"/>
      <c r="U39" s="518"/>
      <c r="V39" s="518"/>
      <c r="W39" s="518"/>
      <c r="X39" s="518"/>
      <c r="Y39" s="518"/>
      <c r="Z39" s="518"/>
      <c r="AA39" s="518"/>
      <c r="AB39" s="518"/>
      <c r="AC39" s="518"/>
      <c r="AD39" s="518"/>
      <c r="AE39" s="518"/>
      <c r="AF39" s="518"/>
      <c r="AG39" s="530"/>
      <c r="AH39" s="531"/>
      <c r="AI39" s="557"/>
      <c r="AJ39" s="531"/>
      <c r="AK39" s="558"/>
      <c r="AL39" s="531"/>
      <c r="AM39" s="557"/>
      <c r="AN39" s="531"/>
      <c r="AO39" s="558"/>
      <c r="AP39" s="525"/>
    </row>
    <row r="40" spans="2:48" ht="6" customHeight="1">
      <c r="B40" s="535"/>
      <c r="C40" s="536"/>
      <c r="D40" s="537"/>
      <c r="E40" s="537"/>
      <c r="F40" s="537"/>
      <c r="G40" s="537"/>
      <c r="H40" s="537"/>
      <c r="I40" s="537"/>
      <c r="J40" s="537"/>
      <c r="K40" s="537"/>
      <c r="L40" s="537"/>
      <c r="M40" s="537"/>
      <c r="N40" s="537"/>
      <c r="O40" s="537"/>
      <c r="P40" s="537"/>
      <c r="Q40" s="537"/>
      <c r="R40" s="537"/>
      <c r="S40" s="537"/>
      <c r="T40" s="537"/>
      <c r="U40" s="537"/>
      <c r="V40" s="537"/>
      <c r="W40" s="537"/>
      <c r="X40" s="537"/>
      <c r="Y40" s="537"/>
      <c r="Z40" s="537"/>
      <c r="AA40" s="537"/>
      <c r="AB40" s="537"/>
      <c r="AC40" s="537"/>
      <c r="AD40" s="537"/>
      <c r="AE40" s="537"/>
      <c r="AF40" s="537"/>
      <c r="AG40" s="538"/>
      <c r="AH40" s="559"/>
      <c r="AI40" s="560"/>
      <c r="AJ40" s="559"/>
      <c r="AK40" s="561"/>
      <c r="AL40" s="559"/>
      <c r="AM40" s="560"/>
      <c r="AN40" s="559"/>
      <c r="AO40" s="561"/>
      <c r="AP40" s="542"/>
    </row>
    <row r="41" spans="2:48" ht="15" customHeight="1">
      <c r="B41" s="1140">
        <v>8</v>
      </c>
      <c r="C41" s="518"/>
      <c r="D41" s="518"/>
      <c r="E41" s="562"/>
      <c r="F41" s="518"/>
      <c r="G41" s="518"/>
      <c r="H41" s="518"/>
      <c r="I41" s="518"/>
      <c r="J41" s="518"/>
      <c r="K41" s="518"/>
      <c r="L41" s="518"/>
      <c r="M41" s="518"/>
      <c r="N41" s="518"/>
      <c r="O41" s="572"/>
      <c r="P41" s="518"/>
      <c r="Q41" s="518"/>
      <c r="R41" s="518"/>
      <c r="S41" s="518"/>
      <c r="T41" s="518"/>
      <c r="U41" s="563"/>
      <c r="V41" s="573"/>
      <c r="W41" s="573"/>
      <c r="X41" s="573"/>
      <c r="Y41" s="565"/>
      <c r="Z41" s="565"/>
      <c r="AA41" s="518"/>
      <c r="AB41" s="518"/>
      <c r="AC41" s="518"/>
      <c r="AD41" s="518"/>
      <c r="AE41" s="518"/>
      <c r="AF41" s="518"/>
      <c r="AG41" s="530"/>
      <c r="AH41" s="531"/>
      <c r="AI41" s="557"/>
      <c r="AJ41" s="531"/>
      <c r="AK41" s="558"/>
      <c r="AL41" s="531"/>
      <c r="AM41" s="557"/>
      <c r="AN41" s="531"/>
      <c r="AO41" s="558"/>
      <c r="AP41" s="548"/>
    </row>
    <row r="42" spans="2:48" ht="6" customHeight="1">
      <c r="B42" s="1141"/>
      <c r="C42" s="526"/>
      <c r="D42" s="527"/>
      <c r="E42" s="527"/>
      <c r="F42" s="527"/>
      <c r="G42" s="527"/>
      <c r="H42" s="527"/>
      <c r="I42" s="527"/>
      <c r="J42" s="527"/>
      <c r="K42" s="528"/>
      <c r="L42" s="527"/>
      <c r="M42" s="527"/>
      <c r="N42" s="527"/>
      <c r="O42" s="527"/>
      <c r="P42" s="527"/>
      <c r="Q42" s="527"/>
      <c r="R42" s="527"/>
      <c r="S42" s="527"/>
      <c r="T42" s="527"/>
      <c r="U42" s="527"/>
      <c r="V42" s="527"/>
      <c r="W42" s="527"/>
      <c r="X42" s="527"/>
      <c r="Y42" s="527"/>
      <c r="Z42" s="527"/>
      <c r="AA42" s="527"/>
      <c r="AB42" s="527"/>
      <c r="AC42" s="527"/>
      <c r="AD42" s="527"/>
      <c r="AE42" s="527"/>
      <c r="AF42" s="527"/>
      <c r="AG42" s="529"/>
      <c r="AH42" s="531"/>
      <c r="AI42" s="557"/>
      <c r="AJ42" s="531"/>
      <c r="AK42" s="558"/>
      <c r="AL42" s="531"/>
      <c r="AM42" s="557"/>
      <c r="AN42" s="531"/>
      <c r="AO42" s="558"/>
      <c r="AP42" s="525"/>
    </row>
    <row r="43" spans="2:48" ht="15" customHeight="1">
      <c r="B43" s="500" t="s">
        <v>209</v>
      </c>
      <c r="C43" s="518"/>
      <c r="D43" s="518"/>
      <c r="E43" s="518"/>
      <c r="F43" s="518"/>
      <c r="G43" s="518"/>
      <c r="H43" s="518"/>
      <c r="I43" s="518"/>
      <c r="J43" s="518"/>
      <c r="K43" s="518"/>
      <c r="L43" s="518"/>
      <c r="M43" s="518"/>
      <c r="N43" s="518"/>
      <c r="O43" s="518"/>
      <c r="P43" s="518"/>
      <c r="Q43" s="518"/>
      <c r="R43" s="518"/>
      <c r="S43" s="518"/>
      <c r="T43" s="518"/>
      <c r="U43" s="209"/>
      <c r="V43" s="203"/>
      <c r="W43" s="203"/>
      <c r="X43" s="203"/>
      <c r="Y43" s="203"/>
      <c r="Z43" s="211"/>
      <c r="AA43" s="518"/>
      <c r="AB43" s="518"/>
      <c r="AC43" s="518"/>
      <c r="AD43" s="518"/>
      <c r="AE43" s="518"/>
      <c r="AF43" s="518"/>
      <c r="AG43" s="530"/>
      <c r="AH43" s="531"/>
      <c r="AI43" s="557"/>
      <c r="AJ43" s="531"/>
      <c r="AK43" s="558"/>
      <c r="AL43" s="531"/>
      <c r="AM43" s="557"/>
      <c r="AN43" s="531"/>
      <c r="AO43" s="558"/>
      <c r="AP43" s="525"/>
    </row>
    <row r="44" spans="2:48" ht="6" customHeight="1">
      <c r="B44" s="535"/>
      <c r="C44" s="536"/>
      <c r="D44" s="537"/>
      <c r="E44" s="537"/>
      <c r="F44" s="537"/>
      <c r="G44" s="537"/>
      <c r="H44" s="537"/>
      <c r="I44" s="537"/>
      <c r="J44" s="537"/>
      <c r="K44" s="537"/>
      <c r="L44" s="537"/>
      <c r="M44" s="537"/>
      <c r="N44" s="537"/>
      <c r="O44" s="537"/>
      <c r="P44" s="537"/>
      <c r="Q44" s="537"/>
      <c r="R44" s="537"/>
      <c r="S44" s="537"/>
      <c r="T44" s="537"/>
      <c r="U44" s="537"/>
      <c r="V44" s="537"/>
      <c r="W44" s="537"/>
      <c r="X44" s="537"/>
      <c r="Y44" s="537"/>
      <c r="Z44" s="537"/>
      <c r="AA44" s="537"/>
      <c r="AB44" s="537"/>
      <c r="AC44" s="537"/>
      <c r="AD44" s="537"/>
      <c r="AE44" s="537"/>
      <c r="AF44" s="537"/>
      <c r="AG44" s="538"/>
      <c r="AH44" s="559"/>
      <c r="AI44" s="560"/>
      <c r="AJ44" s="559"/>
      <c r="AK44" s="561"/>
      <c r="AL44" s="559"/>
      <c r="AM44" s="560"/>
      <c r="AN44" s="559"/>
      <c r="AO44" s="561"/>
      <c r="AP44" s="542"/>
    </row>
    <row r="45" spans="2:48" ht="15" customHeight="1">
      <c r="B45" s="1140">
        <v>9</v>
      </c>
      <c r="C45" s="518"/>
      <c r="D45" s="518"/>
      <c r="E45" s="518"/>
      <c r="F45" s="518"/>
      <c r="G45" s="201"/>
      <c r="H45" s="201"/>
      <c r="I45" s="201"/>
      <c r="J45" s="518"/>
      <c r="K45" s="518"/>
      <c r="L45" s="518"/>
      <c r="M45" s="518"/>
      <c r="N45" s="518"/>
      <c r="O45" s="518"/>
      <c r="P45" s="518"/>
      <c r="Q45" s="562"/>
      <c r="R45" s="518"/>
      <c r="S45" s="518"/>
      <c r="T45" s="518"/>
      <c r="U45" s="518"/>
      <c r="V45" s="518"/>
      <c r="W45" s="518"/>
      <c r="X45" s="518"/>
      <c r="Y45" s="518"/>
      <c r="Z45" s="518"/>
      <c r="AA45" s="518"/>
      <c r="AB45" s="518"/>
      <c r="AC45" s="518"/>
      <c r="AD45" s="518"/>
      <c r="AE45" s="518"/>
      <c r="AF45" s="518"/>
      <c r="AG45" s="546"/>
      <c r="AH45" s="531"/>
      <c r="AI45" s="557"/>
      <c r="AJ45" s="531"/>
      <c r="AK45" s="558"/>
      <c r="AL45" s="531"/>
      <c r="AM45" s="557"/>
      <c r="AN45" s="531"/>
      <c r="AO45" s="558"/>
      <c r="AP45" s="548"/>
    </row>
    <row r="46" spans="2:48" ht="6" customHeight="1">
      <c r="B46" s="1141"/>
      <c r="C46" s="526"/>
      <c r="D46" s="527"/>
      <c r="E46" s="527"/>
      <c r="F46" s="527"/>
      <c r="G46" s="527"/>
      <c r="H46" s="527"/>
      <c r="I46" s="527"/>
      <c r="J46" s="527"/>
      <c r="K46" s="528"/>
      <c r="L46" s="527"/>
      <c r="M46" s="527"/>
      <c r="N46" s="527"/>
      <c r="O46" s="527"/>
      <c r="P46" s="527"/>
      <c r="Q46" s="527"/>
      <c r="R46" s="527"/>
      <c r="S46" s="527"/>
      <c r="T46" s="527"/>
      <c r="U46" s="527"/>
      <c r="V46" s="527"/>
      <c r="W46" s="527"/>
      <c r="X46" s="527"/>
      <c r="Y46" s="527"/>
      <c r="Z46" s="527"/>
      <c r="AA46" s="527"/>
      <c r="AB46" s="527"/>
      <c r="AC46" s="527"/>
      <c r="AD46" s="527"/>
      <c r="AE46" s="527"/>
      <c r="AF46" s="527"/>
      <c r="AG46" s="550"/>
      <c r="AH46" s="531"/>
      <c r="AI46" s="557"/>
      <c r="AJ46" s="531"/>
      <c r="AK46" s="558"/>
      <c r="AL46" s="531"/>
      <c r="AM46" s="557"/>
      <c r="AN46" s="531"/>
      <c r="AO46" s="558"/>
      <c r="AP46" s="525"/>
    </row>
    <row r="47" spans="2:48" ht="15" customHeight="1">
      <c r="B47" s="500" t="s">
        <v>208</v>
      </c>
      <c r="C47" s="518"/>
      <c r="D47" s="518"/>
      <c r="E47" s="518"/>
      <c r="F47" s="518"/>
      <c r="G47" s="199"/>
      <c r="H47" s="199"/>
      <c r="I47" s="199"/>
      <c r="J47" s="518"/>
      <c r="K47" s="518"/>
      <c r="L47" s="518"/>
      <c r="M47" s="518"/>
      <c r="N47" s="518"/>
      <c r="O47" s="199"/>
      <c r="P47" s="210"/>
      <c r="Q47" s="199"/>
      <c r="R47" s="199"/>
      <c r="S47" s="199"/>
      <c r="T47" s="199"/>
      <c r="U47" s="199"/>
      <c r="V47" s="199"/>
      <c r="W47" s="518"/>
      <c r="X47" s="518"/>
      <c r="Y47" s="518"/>
      <c r="Z47" s="518"/>
      <c r="AA47" s="518"/>
      <c r="AB47" s="518"/>
      <c r="AC47" s="518"/>
      <c r="AD47" s="518"/>
      <c r="AE47" s="518"/>
      <c r="AF47" s="518"/>
      <c r="AG47" s="546"/>
      <c r="AH47" s="531"/>
      <c r="AI47" s="557"/>
      <c r="AJ47" s="531"/>
      <c r="AK47" s="558"/>
      <c r="AL47" s="531"/>
      <c r="AM47" s="557"/>
      <c r="AN47" s="531"/>
      <c r="AO47" s="558"/>
      <c r="AP47" s="525"/>
      <c r="AU47" s="136"/>
      <c r="AV47" s="136"/>
    </row>
    <row r="48" spans="2:48" ht="6" customHeight="1">
      <c r="B48" s="535"/>
      <c r="C48" s="536"/>
      <c r="D48" s="537"/>
      <c r="E48" s="537"/>
      <c r="F48" s="537"/>
      <c r="G48" s="537"/>
      <c r="H48" s="537"/>
      <c r="I48" s="537"/>
      <c r="J48" s="537"/>
      <c r="K48" s="537"/>
      <c r="L48" s="537"/>
      <c r="M48" s="537"/>
      <c r="N48" s="537"/>
      <c r="O48" s="537"/>
      <c r="P48" s="537"/>
      <c r="Q48" s="537"/>
      <c r="R48" s="537"/>
      <c r="S48" s="537"/>
      <c r="T48" s="537"/>
      <c r="U48" s="537"/>
      <c r="V48" s="537"/>
      <c r="W48" s="537"/>
      <c r="X48" s="537"/>
      <c r="Y48" s="537"/>
      <c r="Z48" s="537"/>
      <c r="AA48" s="537"/>
      <c r="AB48" s="537"/>
      <c r="AC48" s="537"/>
      <c r="AD48" s="537"/>
      <c r="AE48" s="537"/>
      <c r="AF48" s="537"/>
      <c r="AG48" s="553"/>
      <c r="AH48" s="559"/>
      <c r="AI48" s="560"/>
      <c r="AJ48" s="559"/>
      <c r="AK48" s="561"/>
      <c r="AL48" s="559"/>
      <c r="AM48" s="560"/>
      <c r="AN48" s="559"/>
      <c r="AO48" s="561"/>
      <c r="AP48" s="542"/>
    </row>
    <row r="49" spans="2:42" ht="15" customHeight="1">
      <c r="B49" s="1140">
        <v>10</v>
      </c>
      <c r="C49" s="518"/>
      <c r="D49" s="518"/>
      <c r="E49" s="518"/>
      <c r="F49" s="518"/>
      <c r="G49" s="518"/>
      <c r="H49" s="518"/>
      <c r="I49" s="518"/>
      <c r="J49" s="518"/>
      <c r="K49" s="518"/>
      <c r="L49" s="518"/>
      <c r="M49" s="518"/>
      <c r="N49" s="518"/>
      <c r="O49" s="518"/>
      <c r="P49" s="518"/>
      <c r="Q49" s="518"/>
      <c r="R49" s="518"/>
      <c r="S49" s="518"/>
      <c r="T49" s="518"/>
      <c r="U49" s="518"/>
      <c r="V49" s="518"/>
      <c r="W49" s="518"/>
      <c r="X49" s="518"/>
      <c r="Y49" s="518"/>
      <c r="Z49" s="518"/>
      <c r="AA49" s="574"/>
      <c r="AB49" s="199"/>
      <c r="AC49" s="199"/>
      <c r="AD49" s="518"/>
      <c r="AE49" s="518"/>
      <c r="AF49" s="518"/>
      <c r="AG49" s="530"/>
      <c r="AH49" s="531"/>
      <c r="AI49" s="557"/>
      <c r="AJ49" s="531"/>
      <c r="AK49" s="558"/>
      <c r="AL49" s="531"/>
      <c r="AM49" s="557"/>
      <c r="AN49" s="531"/>
      <c r="AO49" s="558"/>
      <c r="AP49" s="548"/>
    </row>
    <row r="50" spans="2:42" ht="6" customHeight="1">
      <c r="B50" s="1141"/>
      <c r="C50" s="526"/>
      <c r="D50" s="527"/>
      <c r="E50" s="527"/>
      <c r="F50" s="527"/>
      <c r="G50" s="527"/>
      <c r="H50" s="527"/>
      <c r="I50" s="527"/>
      <c r="J50" s="527"/>
      <c r="K50" s="528"/>
      <c r="L50" s="527"/>
      <c r="M50" s="527"/>
      <c r="N50" s="527"/>
      <c r="O50" s="527"/>
      <c r="P50" s="527"/>
      <c r="Q50" s="527"/>
      <c r="R50" s="527"/>
      <c r="S50" s="527"/>
      <c r="T50" s="527"/>
      <c r="U50" s="527"/>
      <c r="V50" s="527"/>
      <c r="W50" s="527"/>
      <c r="X50" s="527"/>
      <c r="Y50" s="527"/>
      <c r="Z50" s="527"/>
      <c r="AA50" s="527"/>
      <c r="AB50" s="527"/>
      <c r="AC50" s="527"/>
      <c r="AD50" s="527"/>
      <c r="AE50" s="527"/>
      <c r="AF50" s="527"/>
      <c r="AG50" s="529"/>
      <c r="AH50" s="531"/>
      <c r="AI50" s="557"/>
      <c r="AJ50" s="531"/>
      <c r="AK50" s="558"/>
      <c r="AL50" s="531"/>
      <c r="AM50" s="557"/>
      <c r="AN50" s="531"/>
      <c r="AO50" s="558"/>
      <c r="AP50" s="525"/>
    </row>
    <row r="51" spans="2:42" ht="15" customHeight="1">
      <c r="B51" s="500" t="s">
        <v>207</v>
      </c>
      <c r="C51" s="518"/>
      <c r="D51" s="518"/>
      <c r="E51" s="518"/>
      <c r="F51" s="518"/>
      <c r="G51" s="518"/>
      <c r="H51" s="518"/>
      <c r="I51" s="518"/>
      <c r="J51" s="518"/>
      <c r="K51" s="518"/>
      <c r="L51" s="518"/>
      <c r="M51" s="518"/>
      <c r="N51" s="518"/>
      <c r="O51" s="518"/>
      <c r="P51" s="518"/>
      <c r="Q51" s="518"/>
      <c r="R51" s="518"/>
      <c r="S51" s="518"/>
      <c r="T51" s="518"/>
      <c r="U51" s="518"/>
      <c r="V51" s="518"/>
      <c r="W51" s="518"/>
      <c r="X51" s="518"/>
      <c r="Y51" s="518"/>
      <c r="Z51" s="518"/>
      <c r="AA51" s="199"/>
      <c r="AB51" s="199"/>
      <c r="AC51" s="199"/>
      <c r="AD51" s="518"/>
      <c r="AE51" s="518"/>
      <c r="AF51" s="518"/>
      <c r="AG51" s="530"/>
      <c r="AH51" s="531"/>
      <c r="AI51" s="557"/>
      <c r="AJ51" s="531"/>
      <c r="AK51" s="558"/>
      <c r="AL51" s="531"/>
      <c r="AM51" s="557"/>
      <c r="AN51" s="531"/>
      <c r="AO51" s="558"/>
      <c r="AP51" s="525"/>
    </row>
    <row r="52" spans="2:42" ht="6" customHeight="1">
      <c r="B52" s="535"/>
      <c r="C52" s="536"/>
      <c r="D52" s="537"/>
      <c r="E52" s="537"/>
      <c r="F52" s="537"/>
      <c r="G52" s="537"/>
      <c r="H52" s="537"/>
      <c r="I52" s="537"/>
      <c r="J52" s="537"/>
      <c r="K52" s="537"/>
      <c r="L52" s="537"/>
      <c r="M52" s="537"/>
      <c r="N52" s="537"/>
      <c r="O52" s="537"/>
      <c r="P52" s="537"/>
      <c r="Q52" s="537"/>
      <c r="R52" s="537"/>
      <c r="S52" s="537"/>
      <c r="T52" s="537"/>
      <c r="U52" s="537"/>
      <c r="V52" s="537"/>
      <c r="W52" s="537"/>
      <c r="X52" s="537"/>
      <c r="Y52" s="537"/>
      <c r="Z52" s="537"/>
      <c r="AA52" s="537"/>
      <c r="AB52" s="537"/>
      <c r="AC52" s="537"/>
      <c r="AD52" s="537"/>
      <c r="AE52" s="537"/>
      <c r="AF52" s="537"/>
      <c r="AG52" s="538"/>
      <c r="AH52" s="559"/>
      <c r="AI52" s="560"/>
      <c r="AJ52" s="559"/>
      <c r="AK52" s="561"/>
      <c r="AL52" s="559"/>
      <c r="AM52" s="560"/>
      <c r="AN52" s="559"/>
      <c r="AO52" s="561"/>
      <c r="AP52" s="542"/>
    </row>
    <row r="53" spans="2:42" ht="15" customHeight="1">
      <c r="B53" s="1140">
        <v>11</v>
      </c>
      <c r="C53" s="518"/>
      <c r="D53" s="518"/>
      <c r="E53" s="518"/>
      <c r="F53" s="518"/>
      <c r="G53" s="518"/>
      <c r="H53" s="518"/>
      <c r="I53" s="574"/>
      <c r="J53" s="199"/>
      <c r="K53" s="199"/>
      <c r="L53" s="518"/>
      <c r="M53" s="518"/>
      <c r="N53" s="518"/>
      <c r="O53" s="518"/>
      <c r="P53" s="518"/>
      <c r="Q53" s="518"/>
      <c r="R53" s="562"/>
      <c r="S53" s="518"/>
      <c r="T53" s="518"/>
      <c r="U53" s="518"/>
      <c r="V53" s="518"/>
      <c r="W53" s="518"/>
      <c r="X53" s="518"/>
      <c r="Y53" s="518"/>
      <c r="Z53" s="518"/>
      <c r="AA53" s="199"/>
      <c r="AB53" s="199"/>
      <c r="AC53" s="518"/>
      <c r="AD53" s="518"/>
      <c r="AE53" s="518"/>
      <c r="AF53" s="518"/>
      <c r="AG53" s="546"/>
      <c r="AH53" s="531"/>
      <c r="AI53" s="557"/>
      <c r="AJ53" s="531"/>
      <c r="AK53" s="558"/>
      <c r="AL53" s="531"/>
      <c r="AM53" s="557"/>
      <c r="AN53" s="531"/>
      <c r="AO53" s="558"/>
      <c r="AP53" s="548"/>
    </row>
    <row r="54" spans="2:42" ht="6" customHeight="1">
      <c r="B54" s="1141"/>
      <c r="C54" s="526"/>
      <c r="D54" s="527"/>
      <c r="E54" s="527"/>
      <c r="F54" s="527"/>
      <c r="G54" s="527"/>
      <c r="H54" s="527"/>
      <c r="I54" s="527"/>
      <c r="J54" s="527"/>
      <c r="K54" s="528"/>
      <c r="L54" s="527"/>
      <c r="M54" s="527"/>
      <c r="N54" s="527"/>
      <c r="O54" s="527"/>
      <c r="P54" s="527"/>
      <c r="Q54" s="527"/>
      <c r="R54" s="527"/>
      <c r="S54" s="527"/>
      <c r="T54" s="527"/>
      <c r="U54" s="527"/>
      <c r="V54" s="527"/>
      <c r="W54" s="527"/>
      <c r="X54" s="527"/>
      <c r="Y54" s="527"/>
      <c r="Z54" s="527"/>
      <c r="AA54" s="527"/>
      <c r="AB54" s="527"/>
      <c r="AC54" s="527"/>
      <c r="AD54" s="527"/>
      <c r="AE54" s="527"/>
      <c r="AF54" s="527"/>
      <c r="AG54" s="550"/>
      <c r="AH54" s="531"/>
      <c r="AI54" s="557"/>
      <c r="AJ54" s="531"/>
      <c r="AK54" s="558"/>
      <c r="AL54" s="531"/>
      <c r="AM54" s="557"/>
      <c r="AN54" s="531"/>
      <c r="AO54" s="558"/>
      <c r="AP54" s="525"/>
    </row>
    <row r="55" spans="2:42" ht="15" customHeight="1">
      <c r="B55" s="500" t="s">
        <v>206</v>
      </c>
      <c r="C55" s="518"/>
      <c r="D55" s="518"/>
      <c r="E55" s="518"/>
      <c r="F55" s="518"/>
      <c r="G55" s="518"/>
      <c r="H55" s="518"/>
      <c r="I55" s="199"/>
      <c r="J55" s="199"/>
      <c r="K55" s="199"/>
      <c r="L55" s="518"/>
      <c r="M55" s="518"/>
      <c r="N55" s="518"/>
      <c r="O55" s="518"/>
      <c r="P55" s="518"/>
      <c r="Q55" s="518"/>
      <c r="R55" s="518"/>
      <c r="S55" s="518"/>
      <c r="T55" s="518"/>
      <c r="U55" s="518"/>
      <c r="V55" s="518"/>
      <c r="W55" s="518"/>
      <c r="X55" s="518"/>
      <c r="Y55" s="518"/>
      <c r="Z55" s="518"/>
      <c r="AA55" s="202"/>
      <c r="AB55" s="203"/>
      <c r="AC55" s="518"/>
      <c r="AD55" s="518"/>
      <c r="AE55" s="518"/>
      <c r="AF55" s="518"/>
      <c r="AG55" s="546"/>
      <c r="AH55" s="531"/>
      <c r="AI55" s="557"/>
      <c r="AJ55" s="531"/>
      <c r="AK55" s="558"/>
      <c r="AL55" s="531"/>
      <c r="AM55" s="557"/>
      <c r="AN55" s="531"/>
      <c r="AO55" s="558"/>
      <c r="AP55" s="525"/>
    </row>
    <row r="56" spans="2:42" ht="6" customHeight="1">
      <c r="B56" s="535"/>
      <c r="C56" s="536"/>
      <c r="D56" s="537"/>
      <c r="E56" s="537"/>
      <c r="F56" s="537"/>
      <c r="G56" s="537"/>
      <c r="H56" s="537"/>
      <c r="I56" s="537"/>
      <c r="J56" s="537"/>
      <c r="K56" s="537"/>
      <c r="L56" s="537"/>
      <c r="M56" s="537"/>
      <c r="N56" s="537"/>
      <c r="O56" s="537"/>
      <c r="P56" s="537"/>
      <c r="Q56" s="537"/>
      <c r="R56" s="537"/>
      <c r="S56" s="537"/>
      <c r="T56" s="537"/>
      <c r="U56" s="537"/>
      <c r="V56" s="537"/>
      <c r="W56" s="537"/>
      <c r="X56" s="537"/>
      <c r="Y56" s="537"/>
      <c r="Z56" s="537"/>
      <c r="AA56" s="537"/>
      <c r="AB56" s="537"/>
      <c r="AC56" s="537"/>
      <c r="AD56" s="537"/>
      <c r="AE56" s="537"/>
      <c r="AF56" s="537"/>
      <c r="AG56" s="553"/>
      <c r="AH56" s="559"/>
      <c r="AI56" s="560"/>
      <c r="AJ56" s="559"/>
      <c r="AK56" s="561"/>
      <c r="AL56" s="559"/>
      <c r="AM56" s="560"/>
      <c r="AN56" s="559"/>
      <c r="AO56" s="561"/>
      <c r="AP56" s="542"/>
    </row>
    <row r="57" spans="2:42" ht="15" customHeight="1">
      <c r="B57" s="1140">
        <v>12</v>
      </c>
      <c r="C57" s="518"/>
      <c r="D57" s="518"/>
      <c r="E57" s="518"/>
      <c r="F57" s="518"/>
      <c r="G57" s="518"/>
      <c r="H57" s="518"/>
      <c r="I57" s="518"/>
      <c r="J57" s="562"/>
      <c r="K57" s="518"/>
      <c r="L57" s="518"/>
      <c r="M57" s="518"/>
      <c r="N57" s="518"/>
      <c r="O57" s="518"/>
      <c r="P57" s="518"/>
      <c r="Q57" s="518"/>
      <c r="R57" s="518"/>
      <c r="S57" s="518"/>
      <c r="T57" s="518"/>
      <c r="U57" s="518"/>
      <c r="V57" s="518"/>
      <c r="W57" s="518"/>
      <c r="X57" s="518"/>
      <c r="Y57" s="518"/>
      <c r="Z57" s="518"/>
      <c r="AA57" s="518"/>
      <c r="AB57" s="518"/>
      <c r="AC57" s="518"/>
      <c r="AD57" s="518"/>
      <c r="AE57" s="518"/>
      <c r="AF57" s="518"/>
      <c r="AG57" s="530"/>
      <c r="AH57" s="531"/>
      <c r="AI57" s="557"/>
      <c r="AJ57" s="531"/>
      <c r="AK57" s="558"/>
      <c r="AL57" s="531"/>
      <c r="AM57" s="557"/>
      <c r="AN57" s="531"/>
      <c r="AO57" s="558"/>
      <c r="AP57" s="548"/>
    </row>
    <row r="58" spans="2:42" ht="6" customHeight="1">
      <c r="B58" s="1141"/>
      <c r="C58" s="526"/>
      <c r="D58" s="527"/>
      <c r="E58" s="527"/>
      <c r="F58" s="527"/>
      <c r="G58" s="527"/>
      <c r="H58" s="527"/>
      <c r="I58" s="527"/>
      <c r="J58" s="527"/>
      <c r="K58" s="528"/>
      <c r="L58" s="527"/>
      <c r="M58" s="527"/>
      <c r="N58" s="527"/>
      <c r="O58" s="527"/>
      <c r="P58" s="527"/>
      <c r="Q58" s="527"/>
      <c r="R58" s="527"/>
      <c r="S58" s="527"/>
      <c r="T58" s="527"/>
      <c r="U58" s="527"/>
      <c r="V58" s="527"/>
      <c r="W58" s="527"/>
      <c r="X58" s="527"/>
      <c r="Y58" s="527"/>
      <c r="Z58" s="527"/>
      <c r="AA58" s="527"/>
      <c r="AB58" s="527"/>
      <c r="AC58" s="527"/>
      <c r="AD58" s="527"/>
      <c r="AE58" s="527"/>
      <c r="AF58" s="527"/>
      <c r="AG58" s="529"/>
      <c r="AH58" s="531"/>
      <c r="AI58" s="557"/>
      <c r="AJ58" s="531"/>
      <c r="AK58" s="558"/>
      <c r="AL58" s="531"/>
      <c r="AM58" s="557"/>
      <c r="AN58" s="531"/>
      <c r="AO58" s="558"/>
      <c r="AP58" s="525"/>
    </row>
    <row r="59" spans="2:42" ht="15" customHeight="1">
      <c r="B59" s="500" t="s">
        <v>205</v>
      </c>
      <c r="C59" s="518"/>
      <c r="D59" s="518"/>
      <c r="E59" s="518"/>
      <c r="F59" s="518"/>
      <c r="G59" s="518"/>
      <c r="H59" s="518"/>
      <c r="I59" s="518"/>
      <c r="J59" s="518"/>
      <c r="K59" s="518"/>
      <c r="L59" s="518"/>
      <c r="M59" s="518"/>
      <c r="N59" s="518"/>
      <c r="O59" s="518"/>
      <c r="P59" s="518"/>
      <c r="Q59" s="518"/>
      <c r="R59" s="518"/>
      <c r="S59" s="518"/>
      <c r="T59" s="518"/>
      <c r="U59" s="518"/>
      <c r="V59" s="518"/>
      <c r="W59" s="518"/>
      <c r="X59" s="518"/>
      <c r="Y59" s="518"/>
      <c r="Z59" s="518"/>
      <c r="AA59" s="518"/>
      <c r="AB59" s="518"/>
      <c r="AC59" s="518"/>
      <c r="AD59" s="518"/>
      <c r="AE59" s="518"/>
      <c r="AF59" s="518"/>
      <c r="AG59" s="530"/>
      <c r="AH59" s="531"/>
      <c r="AI59" s="557"/>
      <c r="AJ59" s="531"/>
      <c r="AK59" s="558"/>
      <c r="AL59" s="531"/>
      <c r="AM59" s="557"/>
      <c r="AN59" s="531"/>
      <c r="AO59" s="558"/>
      <c r="AP59" s="525"/>
    </row>
    <row r="60" spans="2:42" ht="6" customHeight="1" thickBot="1">
      <c r="B60" s="575"/>
      <c r="C60" s="576"/>
      <c r="D60" s="577"/>
      <c r="E60" s="577"/>
      <c r="F60" s="577"/>
      <c r="G60" s="577"/>
      <c r="H60" s="577"/>
      <c r="I60" s="577"/>
      <c r="J60" s="577"/>
      <c r="K60" s="577"/>
      <c r="L60" s="577"/>
      <c r="M60" s="577"/>
      <c r="N60" s="577"/>
      <c r="O60" s="577"/>
      <c r="P60" s="577"/>
      <c r="Q60" s="577"/>
      <c r="R60" s="577"/>
      <c r="S60" s="577"/>
      <c r="T60" s="577"/>
      <c r="U60" s="577"/>
      <c r="V60" s="577"/>
      <c r="W60" s="577"/>
      <c r="X60" s="577"/>
      <c r="Y60" s="577"/>
      <c r="Z60" s="577"/>
      <c r="AA60" s="577"/>
      <c r="AB60" s="577"/>
      <c r="AC60" s="577"/>
      <c r="AD60" s="577"/>
      <c r="AE60" s="578"/>
      <c r="AF60" s="577"/>
      <c r="AG60" s="579"/>
      <c r="AH60" s="580"/>
      <c r="AI60" s="581"/>
      <c r="AJ60" s="580"/>
      <c r="AK60" s="582"/>
      <c r="AL60" s="580"/>
      <c r="AM60" s="581"/>
      <c r="AN60" s="580"/>
      <c r="AO60" s="582"/>
      <c r="AP60" s="583"/>
    </row>
    <row r="61" spans="2:42" ht="6" customHeight="1">
      <c r="B61" s="584"/>
      <c r="C61" s="585"/>
      <c r="D61" s="585"/>
      <c r="E61" s="585"/>
      <c r="F61" s="585"/>
      <c r="G61" s="585"/>
      <c r="H61" s="585"/>
      <c r="I61" s="585"/>
      <c r="J61" s="585"/>
      <c r="K61" s="585"/>
      <c r="L61" s="585"/>
      <c r="M61" s="585"/>
      <c r="N61" s="585"/>
      <c r="O61" s="585"/>
      <c r="P61" s="585"/>
      <c r="Q61" s="585"/>
      <c r="R61" s="585"/>
      <c r="S61" s="585"/>
      <c r="T61" s="585"/>
      <c r="U61" s="585"/>
      <c r="V61" s="585"/>
      <c r="W61" s="585"/>
      <c r="X61" s="585"/>
      <c r="Y61" s="585"/>
      <c r="Z61" s="585"/>
      <c r="AA61" s="1138" t="s">
        <v>204</v>
      </c>
      <c r="AB61" s="1138"/>
      <c r="AC61" s="1138"/>
      <c r="AD61" s="1138"/>
      <c r="AE61" s="1130">
        <f>AH61+AI61+AJ61+AK61+AL61+AM61+AN61+AO61+AP61</f>
        <v>0</v>
      </c>
      <c r="AF61" s="1131"/>
      <c r="AG61" s="1132"/>
      <c r="AH61" s="1136">
        <f t="shared" ref="AH61:AP61" si="0">SUM(AH15,AH19,AH23,AH27,AH31,AH35,AH39,AH43,AH47,AH51,AH55,AH59)</f>
        <v>0</v>
      </c>
      <c r="AI61" s="1123">
        <f t="shared" si="0"/>
        <v>0</v>
      </c>
      <c r="AJ61" s="1125">
        <f t="shared" si="0"/>
        <v>0</v>
      </c>
      <c r="AK61" s="1123">
        <f t="shared" si="0"/>
        <v>0</v>
      </c>
      <c r="AL61" s="1125">
        <f t="shared" si="0"/>
        <v>0</v>
      </c>
      <c r="AM61" s="1123">
        <f t="shared" si="0"/>
        <v>0</v>
      </c>
      <c r="AN61" s="1125">
        <f t="shared" si="0"/>
        <v>0</v>
      </c>
      <c r="AO61" s="1123">
        <f t="shared" si="0"/>
        <v>0</v>
      </c>
      <c r="AP61" s="1127">
        <f t="shared" si="0"/>
        <v>0</v>
      </c>
    </row>
    <row r="62" spans="2:42" ht="18" customHeight="1" thickBot="1">
      <c r="C62" s="586"/>
      <c r="D62" s="98" t="s">
        <v>203</v>
      </c>
      <c r="K62" s="97"/>
      <c r="L62" s="24" t="s">
        <v>202</v>
      </c>
      <c r="P62" s="587"/>
      <c r="Q62" s="24" t="s">
        <v>201</v>
      </c>
      <c r="V62" s="588"/>
      <c r="W62" s="24" t="s">
        <v>200</v>
      </c>
      <c r="AA62" s="1139"/>
      <c r="AB62" s="1139"/>
      <c r="AC62" s="1139"/>
      <c r="AD62" s="1139"/>
      <c r="AE62" s="1133"/>
      <c r="AF62" s="1134"/>
      <c r="AG62" s="1135"/>
      <c r="AH62" s="1137"/>
      <c r="AI62" s="1124"/>
      <c r="AJ62" s="1126"/>
      <c r="AK62" s="1124"/>
      <c r="AL62" s="1126"/>
      <c r="AM62" s="1124"/>
      <c r="AN62" s="1126"/>
      <c r="AO62" s="1124"/>
      <c r="AP62" s="1128"/>
    </row>
    <row r="63" spans="2:42" ht="4.5" customHeight="1">
      <c r="AE63" s="136"/>
      <c r="AF63" s="136"/>
      <c r="AG63" s="589"/>
      <c r="AH63" s="590"/>
      <c r="AI63" s="590"/>
      <c r="AJ63" s="590"/>
      <c r="AK63" s="590"/>
      <c r="AL63" s="590"/>
      <c r="AM63" s="590"/>
      <c r="AN63" s="590"/>
      <c r="AO63" s="590"/>
      <c r="AP63" s="590"/>
    </row>
    <row r="64" spans="2:42">
      <c r="C64" s="591"/>
      <c r="D64" s="24" t="s">
        <v>199</v>
      </c>
      <c r="I64" s="592"/>
      <c r="K64" s="97"/>
      <c r="L64" s="24" t="s">
        <v>198</v>
      </c>
      <c r="R64" s="592"/>
      <c r="S64" s="593"/>
      <c r="T64" s="24" t="s">
        <v>354</v>
      </c>
      <c r="Y64" s="592"/>
      <c r="Z64" s="594"/>
      <c r="AA64" s="24" t="s">
        <v>197</v>
      </c>
      <c r="AF64" s="595" t="s">
        <v>196</v>
      </c>
      <c r="AG64" s="596" t="s">
        <v>195</v>
      </c>
      <c r="AJ64" s="595" t="s">
        <v>194</v>
      </c>
      <c r="AK64" s="596" t="s">
        <v>193</v>
      </c>
      <c r="AN64" s="595" t="s">
        <v>192</v>
      </c>
      <c r="AO64" s="596" t="s">
        <v>191</v>
      </c>
    </row>
    <row r="65" spans="2:42" ht="6" customHeight="1">
      <c r="K65" s="591"/>
    </row>
    <row r="66" spans="2:42" ht="12.75" customHeight="1">
      <c r="C66" s="390" t="s">
        <v>159</v>
      </c>
      <c r="D66" s="24" t="s">
        <v>190</v>
      </c>
      <c r="X66" s="24" t="s">
        <v>247</v>
      </c>
    </row>
    <row r="67" spans="2:42">
      <c r="B67" s="597"/>
      <c r="C67" s="597"/>
      <c r="D67" s="597"/>
      <c r="E67" s="597"/>
      <c r="F67" s="597"/>
      <c r="G67" s="597"/>
      <c r="H67" s="597"/>
      <c r="I67" s="597"/>
      <c r="J67" s="597"/>
      <c r="K67" s="597"/>
      <c r="L67" s="248"/>
      <c r="M67" s="248"/>
      <c r="N67" s="248"/>
      <c r="O67" s="597"/>
      <c r="P67" s="597"/>
      <c r="Q67" s="597"/>
      <c r="R67" s="597"/>
      <c r="S67" s="597"/>
      <c r="T67" s="597"/>
      <c r="U67" s="597"/>
      <c r="V67" s="597"/>
      <c r="W67" s="597"/>
      <c r="X67" s="597"/>
      <c r="Y67" s="248"/>
      <c r="Z67" s="248"/>
      <c r="AA67" s="248"/>
      <c r="AB67" s="597"/>
      <c r="AC67" s="597"/>
      <c r="AD67" s="597"/>
      <c r="AE67" s="597"/>
      <c r="AF67" s="597"/>
      <c r="AG67" s="597"/>
      <c r="AH67" s="597"/>
      <c r="AI67" s="597"/>
      <c r="AJ67" s="597"/>
      <c r="AK67" s="248"/>
      <c r="AL67" s="248"/>
      <c r="AM67" s="248"/>
      <c r="AN67" s="248"/>
      <c r="AO67" s="248"/>
      <c r="AP67" s="248"/>
    </row>
    <row r="68" spans="2:42">
      <c r="B68" s="597"/>
      <c r="C68" s="597"/>
      <c r="D68" s="597"/>
      <c r="E68" s="597"/>
      <c r="F68" s="597"/>
      <c r="G68" s="597"/>
      <c r="H68" s="597"/>
      <c r="I68" s="597"/>
      <c r="J68" s="597"/>
      <c r="K68" s="597"/>
      <c r="L68" s="248"/>
      <c r="M68" s="248"/>
      <c r="N68" s="248"/>
      <c r="O68" s="597"/>
      <c r="P68" s="597"/>
      <c r="Q68" s="597"/>
      <c r="R68" s="597"/>
      <c r="S68" s="597"/>
      <c r="T68" s="597"/>
      <c r="U68" s="597"/>
      <c r="V68" s="597"/>
      <c r="W68" s="597"/>
      <c r="X68" s="597"/>
      <c r="Y68" s="248"/>
      <c r="Z68" s="248"/>
      <c r="AA68" s="248"/>
      <c r="AB68" s="597"/>
      <c r="AC68" s="597"/>
      <c r="AD68" s="597"/>
      <c r="AE68" s="597"/>
      <c r="AF68" s="597"/>
      <c r="AG68" s="597"/>
      <c r="AH68" s="597"/>
      <c r="AI68" s="597"/>
      <c r="AJ68" s="597"/>
      <c r="AK68" s="248"/>
      <c r="AL68" s="248"/>
      <c r="AM68" s="248"/>
      <c r="AN68" s="248"/>
      <c r="AO68" s="248"/>
      <c r="AP68" s="248"/>
    </row>
    <row r="69" spans="2:42">
      <c r="B69" s="598"/>
      <c r="C69" s="598"/>
      <c r="D69" s="598"/>
      <c r="E69" s="598"/>
      <c r="F69" s="598"/>
      <c r="G69" s="598"/>
      <c r="H69" s="598"/>
      <c r="I69" s="598"/>
      <c r="J69" s="598"/>
      <c r="K69" s="598"/>
      <c r="L69" s="248"/>
      <c r="M69" s="248"/>
      <c r="N69" s="248"/>
      <c r="O69" s="598"/>
      <c r="P69" s="598"/>
      <c r="Q69" s="598"/>
      <c r="R69" s="598"/>
      <c r="S69" s="598"/>
      <c r="T69" s="598"/>
      <c r="U69" s="598"/>
      <c r="V69" s="598"/>
      <c r="W69" s="598"/>
      <c r="X69" s="598"/>
      <c r="Y69" s="248"/>
      <c r="Z69" s="248"/>
      <c r="AA69" s="248"/>
      <c r="AB69" s="598"/>
      <c r="AC69" s="598"/>
      <c r="AD69" s="598"/>
      <c r="AE69" s="598"/>
      <c r="AF69" s="598"/>
      <c r="AG69" s="598"/>
      <c r="AH69" s="598"/>
      <c r="AI69" s="598"/>
      <c r="AJ69" s="598"/>
      <c r="AK69" s="248"/>
      <c r="AL69" s="248"/>
      <c r="AM69" s="248"/>
      <c r="AN69" s="248"/>
      <c r="AO69" s="248"/>
      <c r="AP69" s="248"/>
    </row>
    <row r="70" spans="2:42">
      <c r="B70" s="248"/>
      <c r="C70" s="56" t="s">
        <v>174</v>
      </c>
      <c r="D70" s="57"/>
      <c r="E70" s="57"/>
      <c r="F70" s="57"/>
      <c r="G70" s="56"/>
      <c r="H70" s="253"/>
      <c r="I70" s="248"/>
      <c r="J70" s="248"/>
      <c r="K70" s="248"/>
      <c r="L70" s="248"/>
      <c r="M70" s="248"/>
      <c r="N70" s="248"/>
      <c r="O70" s="248"/>
      <c r="P70" s="248"/>
      <c r="Q70" s="248"/>
      <c r="R70" s="248"/>
      <c r="S70" s="56" t="s">
        <v>82</v>
      </c>
      <c r="T70" s="56"/>
      <c r="U70" s="248"/>
      <c r="V70" s="248"/>
      <c r="W70" s="248"/>
      <c r="X70" s="248"/>
      <c r="Y70" s="248"/>
      <c r="Z70" s="248"/>
      <c r="AA70" s="248"/>
      <c r="AB70" s="248"/>
      <c r="AC70" s="248"/>
      <c r="AD70" s="248"/>
      <c r="AE70" s="248"/>
      <c r="AF70" s="56" t="s">
        <v>82</v>
      </c>
      <c r="AG70" s="56"/>
      <c r="AH70" s="248"/>
      <c r="AI70" s="248"/>
      <c r="AJ70" s="248"/>
      <c r="AK70" s="248"/>
      <c r="AL70" s="248"/>
      <c r="AM70" s="248"/>
      <c r="AN70" s="248"/>
      <c r="AO70" s="248"/>
      <c r="AP70" s="248"/>
    </row>
    <row r="71" spans="2:42">
      <c r="B71" s="248"/>
      <c r="C71" s="55" t="s">
        <v>81</v>
      </c>
      <c r="D71" s="55"/>
      <c r="E71" s="55"/>
      <c r="F71" s="55"/>
      <c r="G71" s="55"/>
      <c r="H71" s="55"/>
      <c r="I71" s="248"/>
      <c r="J71" s="248"/>
      <c r="K71" s="248"/>
      <c r="L71" s="248"/>
      <c r="M71" s="248"/>
      <c r="N71" s="248"/>
      <c r="O71" s="248"/>
      <c r="P71" s="248"/>
      <c r="Q71" s="248"/>
      <c r="R71" s="248"/>
      <c r="S71" s="55" t="s">
        <v>81</v>
      </c>
      <c r="T71" s="55"/>
      <c r="U71" s="248"/>
      <c r="V71" s="248"/>
      <c r="W71" s="248"/>
      <c r="X71" s="248"/>
      <c r="Y71" s="248"/>
      <c r="Z71" s="248"/>
      <c r="AA71" s="248"/>
      <c r="AB71" s="248"/>
      <c r="AC71" s="248"/>
      <c r="AD71" s="248"/>
      <c r="AE71" s="248"/>
      <c r="AF71" s="55" t="s">
        <v>81</v>
      </c>
      <c r="AG71" s="55"/>
      <c r="AH71" s="248"/>
      <c r="AI71" s="248"/>
      <c r="AJ71" s="248"/>
      <c r="AK71" s="248"/>
      <c r="AL71" s="248"/>
      <c r="AM71" s="248"/>
      <c r="AN71" s="248"/>
      <c r="AO71" s="248"/>
      <c r="AP71" s="248"/>
    </row>
  </sheetData>
  <sheetProtection formatCells="0" formatColumns="0" formatRows="0" insertColumns="0" insertRows="0" deleteColumns="0" deleteRows="0" autoFilter="0"/>
  <mergeCells count="31">
    <mergeCell ref="B49:B50"/>
    <mergeCell ref="B53:B54"/>
    <mergeCell ref="B57:B58"/>
    <mergeCell ref="B37:B38"/>
    <mergeCell ref="B4:AP4"/>
    <mergeCell ref="AJ7:AK7"/>
    <mergeCell ref="AL7:AM7"/>
    <mergeCell ref="AN7:AO7"/>
    <mergeCell ref="B9:B10"/>
    <mergeCell ref="B13:B14"/>
    <mergeCell ref="B17:B18"/>
    <mergeCell ref="B21:B22"/>
    <mergeCell ref="B25:B26"/>
    <mergeCell ref="B29:B30"/>
    <mergeCell ref="B33:B34"/>
    <mergeCell ref="A1:AP1"/>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 ref="B41:B42"/>
    <mergeCell ref="B45:B46"/>
  </mergeCells>
  <printOptions horizontalCentered="1" verticalCentered="1"/>
  <pageMargins left="0.59055118110236227" right="0.39370078740157483" top="0.39370078740157483" bottom="0.39370078740157483" header="0" footer="0.19685039370078741"/>
  <pageSetup paperSize="9" scale="70"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topLeftCell="A8" zoomScale="105" zoomScaleNormal="100" zoomScaleSheetLayoutView="105" workbookViewId="0">
      <selection activeCell="D12" sqref="D12:G12"/>
    </sheetView>
  </sheetViews>
  <sheetFormatPr defaultColWidth="9.140625" defaultRowHeight="12.75"/>
  <cols>
    <col min="1" max="1" width="4.140625" style="101" customWidth="1"/>
    <col min="2" max="2" width="9.140625" style="101"/>
    <col min="3" max="3" width="12.7109375" style="101" customWidth="1"/>
    <col min="4" max="4" width="36.28515625" style="101" customWidth="1"/>
    <col min="5" max="6" width="4.7109375" style="101" customWidth="1"/>
    <col min="7" max="7" width="11" style="101" customWidth="1"/>
    <col min="8" max="8" width="13" style="101" customWidth="1"/>
    <col min="9" max="9" width="11" style="101" customWidth="1"/>
    <col min="10" max="10" width="30.5703125" style="101" customWidth="1"/>
    <col min="11" max="11" width="21.7109375" style="101" customWidth="1"/>
    <col min="12" max="12" width="27.28515625" style="101" customWidth="1"/>
    <col min="13" max="16384" width="9.140625" style="101"/>
  </cols>
  <sheetData>
    <row r="1" spans="1:10" ht="16.5" customHeight="1">
      <c r="A1" s="1150" t="s">
        <v>427</v>
      </c>
      <c r="B1" s="1150"/>
      <c r="C1" s="1150"/>
      <c r="D1" s="1150"/>
      <c r="E1" s="1150"/>
      <c r="F1" s="1150"/>
      <c r="G1" s="1150"/>
      <c r="H1" s="1150"/>
      <c r="I1" s="1150"/>
      <c r="J1" s="1150"/>
    </row>
    <row r="2" spans="1:10" ht="16.5" customHeight="1">
      <c r="A2" s="105"/>
      <c r="B2" s="105"/>
      <c r="C2" s="105"/>
      <c r="D2" s="105"/>
      <c r="E2" s="105"/>
      <c r="F2" s="105"/>
      <c r="G2" s="111"/>
      <c r="H2" s="111"/>
      <c r="I2" s="111"/>
      <c r="J2" s="112"/>
    </row>
    <row r="3" spans="1:10" ht="19.5" customHeight="1">
      <c r="A3" s="1153" t="s">
        <v>461</v>
      </c>
      <c r="B3" s="1153"/>
      <c r="C3" s="1153"/>
      <c r="D3" s="1153"/>
      <c r="E3" s="1153"/>
      <c r="F3" s="1153"/>
      <c r="G3" s="1153"/>
      <c r="H3" s="1153"/>
      <c r="I3" s="1153"/>
      <c r="J3" s="1153"/>
    </row>
    <row r="4" spans="1:10" ht="30" customHeight="1">
      <c r="A4" s="1151" t="s">
        <v>339</v>
      </c>
      <c r="B4" s="1152"/>
      <c r="C4" s="1152"/>
      <c r="D4" s="1152"/>
      <c r="E4" s="1152"/>
      <c r="F4" s="1152"/>
      <c r="G4" s="1152"/>
      <c r="H4" s="1152"/>
      <c r="I4" s="1152"/>
      <c r="J4" s="1152"/>
    </row>
    <row r="5" spans="1:10" ht="18.75" customHeight="1">
      <c r="A5" s="212"/>
      <c r="B5" s="213" t="s">
        <v>226</v>
      </c>
      <c r="C5" s="212"/>
      <c r="D5" s="212"/>
      <c r="E5" s="212"/>
      <c r="F5" s="212"/>
      <c r="G5" s="214"/>
      <c r="H5" s="215" t="s">
        <v>476</v>
      </c>
      <c r="I5" s="214"/>
      <c r="J5" s="212"/>
    </row>
    <row r="6" spans="1:10" ht="18" customHeight="1">
      <c r="A6" s="216"/>
      <c r="B6" s="217" t="s">
        <v>225</v>
      </c>
      <c r="C6" s="216"/>
      <c r="D6" s="216"/>
      <c r="E6" s="216"/>
      <c r="F6" s="212"/>
      <c r="G6" s="218"/>
      <c r="H6" s="219" t="s">
        <v>477</v>
      </c>
      <c r="I6" s="218"/>
      <c r="J6" s="216"/>
    </row>
    <row r="7" spans="1:10" s="110" customFormat="1" ht="28.5" customHeight="1" thickBot="1">
      <c r="A7" s="220"/>
      <c r="B7" s="221" t="s">
        <v>349</v>
      </c>
      <c r="C7" s="222"/>
      <c r="D7" s="222"/>
      <c r="E7" s="222"/>
      <c r="F7" s="222"/>
      <c r="G7" s="221" t="s">
        <v>341</v>
      </c>
      <c r="H7" s="221"/>
      <c r="I7" s="221"/>
      <c r="J7" s="220"/>
    </row>
    <row r="8" spans="1:10" ht="95.1" customHeight="1" thickBot="1">
      <c r="A8" s="109" t="s">
        <v>126</v>
      </c>
      <c r="B8" s="108" t="s">
        <v>229</v>
      </c>
      <c r="C8" s="108" t="s">
        <v>478</v>
      </c>
      <c r="D8" s="1157" t="s">
        <v>479</v>
      </c>
      <c r="E8" s="1157"/>
      <c r="F8" s="1157"/>
      <c r="G8" s="1157"/>
      <c r="H8" s="1158" t="s">
        <v>481</v>
      </c>
      <c r="I8" s="1158"/>
      <c r="J8" s="107" t="s">
        <v>480</v>
      </c>
    </row>
    <row r="9" spans="1:10" ht="23.25" customHeight="1">
      <c r="A9" s="223"/>
      <c r="B9" s="224"/>
      <c r="C9" s="224"/>
      <c r="D9" s="1160"/>
      <c r="E9" s="1160"/>
      <c r="F9" s="1160"/>
      <c r="G9" s="1160"/>
      <c r="H9" s="1155"/>
      <c r="I9" s="1155"/>
      <c r="J9" s="225"/>
    </row>
    <row r="10" spans="1:10" ht="23.25" customHeight="1">
      <c r="A10" s="226"/>
      <c r="B10" s="227"/>
      <c r="C10" s="227"/>
      <c r="D10" s="1154"/>
      <c r="E10" s="1154"/>
      <c r="F10" s="1154"/>
      <c r="G10" s="1154"/>
      <c r="H10" s="1156"/>
      <c r="I10" s="1156"/>
      <c r="J10" s="228"/>
    </row>
    <row r="11" spans="1:10" ht="23.25" customHeight="1">
      <c r="A11" s="226"/>
      <c r="B11" s="227"/>
      <c r="C11" s="227"/>
      <c r="D11" s="1154"/>
      <c r="E11" s="1154"/>
      <c r="F11" s="1154"/>
      <c r="G11" s="1154"/>
      <c r="H11" s="1156"/>
      <c r="I11" s="1156"/>
      <c r="J11" s="228"/>
    </row>
    <row r="12" spans="1:10" ht="23.25" customHeight="1">
      <c r="A12" s="226"/>
      <c r="B12" s="227"/>
      <c r="C12" s="227"/>
      <c r="D12" s="1154"/>
      <c r="E12" s="1154"/>
      <c r="F12" s="1154"/>
      <c r="G12" s="1154"/>
      <c r="H12" s="1156"/>
      <c r="I12" s="1156"/>
      <c r="J12" s="228"/>
    </row>
    <row r="13" spans="1:10" ht="23.25" customHeight="1">
      <c r="A13" s="226"/>
      <c r="B13" s="227"/>
      <c r="C13" s="227"/>
      <c r="D13" s="1154"/>
      <c r="E13" s="1154"/>
      <c r="F13" s="1154"/>
      <c r="G13" s="1154"/>
      <c r="H13" s="1156"/>
      <c r="I13" s="1156"/>
      <c r="J13" s="228"/>
    </row>
    <row r="14" spans="1:10" ht="23.25" customHeight="1">
      <c r="A14" s="226"/>
      <c r="B14" s="227"/>
      <c r="C14" s="227"/>
      <c r="D14" s="1154"/>
      <c r="E14" s="1154"/>
      <c r="F14" s="1154"/>
      <c r="G14" s="1154"/>
      <c r="H14" s="1156"/>
      <c r="I14" s="1156"/>
      <c r="J14" s="228"/>
    </row>
    <row r="15" spans="1:10" ht="24.75" customHeight="1">
      <c r="A15" s="229"/>
      <c r="B15" s="230"/>
      <c r="C15" s="230"/>
      <c r="D15" s="1159"/>
      <c r="E15" s="1159"/>
      <c r="F15" s="1159"/>
      <c r="G15" s="1159"/>
      <c r="H15" s="1159"/>
      <c r="I15" s="1159"/>
      <c r="J15" s="231"/>
    </row>
    <row r="16" spans="1:10" ht="24.75" customHeight="1">
      <c r="A16" s="229"/>
      <c r="B16" s="230"/>
      <c r="C16" s="230"/>
      <c r="D16" s="1159"/>
      <c r="E16" s="1159"/>
      <c r="F16" s="1159"/>
      <c r="G16" s="1159"/>
      <c r="H16" s="1159"/>
      <c r="I16" s="1159"/>
      <c r="J16" s="231"/>
    </row>
    <row r="17" spans="1:10" ht="24.75" customHeight="1" thickBot="1">
      <c r="A17" s="232"/>
      <c r="B17" s="233"/>
      <c r="C17" s="233"/>
      <c r="D17" s="1161"/>
      <c r="E17" s="1161"/>
      <c r="F17" s="1161"/>
      <c r="G17" s="1161"/>
      <c r="H17" s="1161"/>
      <c r="I17" s="1161"/>
      <c r="J17" s="234"/>
    </row>
    <row r="18" spans="1:10" ht="12" customHeight="1">
      <c r="A18" s="106" t="s">
        <v>84</v>
      </c>
      <c r="B18" s="105"/>
      <c r="C18" s="105"/>
      <c r="D18" s="105"/>
      <c r="E18" s="105"/>
      <c r="F18" s="105"/>
      <c r="G18" s="105"/>
      <c r="H18" s="105"/>
      <c r="I18" s="105"/>
      <c r="J18" s="105"/>
    </row>
    <row r="19" spans="1:10" ht="18" customHeight="1">
      <c r="D19" s="8"/>
      <c r="G19" s="102"/>
      <c r="H19" s="102"/>
      <c r="I19" s="8"/>
      <c r="J19" s="8"/>
    </row>
    <row r="20" spans="1:10" ht="18" customHeight="1">
      <c r="D20" s="7"/>
      <c r="E20" s="103"/>
      <c r="F20" s="103"/>
      <c r="G20" s="102"/>
      <c r="H20" s="102"/>
      <c r="I20" s="7"/>
      <c r="J20" s="7"/>
    </row>
    <row r="21" spans="1:10">
      <c r="D21" s="6" t="s">
        <v>82</v>
      </c>
      <c r="E21" s="103"/>
      <c r="F21" s="103"/>
      <c r="G21" s="102"/>
      <c r="H21" s="102"/>
      <c r="I21" s="27" t="s">
        <v>82</v>
      </c>
      <c r="J21" s="104"/>
    </row>
    <row r="22" spans="1:10">
      <c r="D22" s="4" t="s">
        <v>81</v>
      </c>
      <c r="E22" s="103"/>
      <c r="F22" s="103"/>
      <c r="G22" s="102"/>
      <c r="H22" s="102"/>
      <c r="I22" s="1017" t="s">
        <v>81</v>
      </c>
      <c r="J22" s="1017"/>
    </row>
  </sheetData>
  <sheetProtection formatCells="0" formatColumns="0" formatRows="0" insertColumns="0" insertRows="0" deleteColumns="0" deleteRows="0"/>
  <mergeCells count="24">
    <mergeCell ref="I22:J22"/>
    <mergeCell ref="D8:G8"/>
    <mergeCell ref="H8:I8"/>
    <mergeCell ref="D15:G15"/>
    <mergeCell ref="H15:I15"/>
    <mergeCell ref="D16:G16"/>
    <mergeCell ref="D9:G9"/>
    <mergeCell ref="H13:I13"/>
    <mergeCell ref="H14:I14"/>
    <mergeCell ref="H16:I16"/>
    <mergeCell ref="D17:G17"/>
    <mergeCell ref="H17:I17"/>
    <mergeCell ref="A1:J1"/>
    <mergeCell ref="A4:J4"/>
    <mergeCell ref="A3:J3"/>
    <mergeCell ref="D14:G14"/>
    <mergeCell ref="D12:G12"/>
    <mergeCell ref="D11:G11"/>
    <mergeCell ref="D13:G13"/>
    <mergeCell ref="H9:I9"/>
    <mergeCell ref="H10:I10"/>
    <mergeCell ref="H11:I11"/>
    <mergeCell ref="D10:G10"/>
    <mergeCell ref="H12:I12"/>
  </mergeCells>
  <printOptions horizontalCentered="1"/>
  <pageMargins left="0.59055118110236227" right="0.39370078740157483" top="0.59055118110236227" bottom="0.39370078740157483" header="0.19685039370078741" footer="0.19685039370078741"/>
  <pageSetup paperSize="9" scale="9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BreakPreview" zoomScale="80" zoomScaleNormal="100" zoomScaleSheetLayoutView="80" workbookViewId="0">
      <selection activeCell="Q22" sqref="Q22"/>
    </sheetView>
  </sheetViews>
  <sheetFormatPr defaultColWidth="9.140625" defaultRowHeight="12.75"/>
  <cols>
    <col min="1" max="1" width="5.42578125" style="603" customWidth="1"/>
    <col min="2" max="2" width="5.28515625" style="603" customWidth="1"/>
    <col min="3" max="3" width="15.5703125" style="603" customWidth="1"/>
    <col min="4" max="4" width="33.28515625" style="603" customWidth="1"/>
    <col min="5" max="5" width="24.28515625" style="603" customWidth="1"/>
    <col min="6" max="6" width="2.85546875" style="603" customWidth="1"/>
    <col min="7" max="16384" width="9.140625" style="603"/>
  </cols>
  <sheetData>
    <row r="1" spans="1:6" ht="15" customHeight="1">
      <c r="A1" s="1162" t="s">
        <v>428</v>
      </c>
      <c r="B1" s="1162"/>
      <c r="C1" s="1162"/>
      <c r="D1" s="1162"/>
      <c r="E1" s="1162"/>
      <c r="F1" s="1162"/>
    </row>
    <row r="2" spans="1:6">
      <c r="A2" s="113" t="s">
        <v>128</v>
      </c>
      <c r="B2" s="113"/>
      <c r="C2" s="604"/>
    </row>
    <row r="3" spans="1:6">
      <c r="A3" s="113" t="s">
        <v>413</v>
      </c>
      <c r="B3" s="113"/>
      <c r="C3" s="604"/>
    </row>
    <row r="4" spans="1:6" ht="31.5" customHeight="1"/>
    <row r="5" spans="1:6" ht="18.75" customHeight="1">
      <c r="A5" s="1061" t="s">
        <v>230</v>
      </c>
      <c r="B5" s="1061"/>
      <c r="C5" s="1061"/>
      <c r="D5" s="1061"/>
      <c r="E5" s="1061"/>
      <c r="F5" s="1061"/>
    </row>
    <row r="6" spans="1:6" ht="57.75" customHeight="1">
      <c r="A6" s="1062" t="s">
        <v>391</v>
      </c>
      <c r="B6" s="1062"/>
      <c r="C6" s="1062"/>
      <c r="D6" s="1062"/>
      <c r="E6" s="1062"/>
      <c r="F6" s="1062"/>
    </row>
    <row r="7" spans="1:6" ht="15.75" customHeight="1">
      <c r="A7" s="1174"/>
      <c r="B7" s="1174"/>
      <c r="C7" s="1174"/>
      <c r="D7" s="1174"/>
      <c r="E7" s="1174"/>
      <c r="F7" s="1174"/>
    </row>
    <row r="8" spans="1:6" ht="13.5" thickBot="1">
      <c r="A8" s="599"/>
      <c r="B8" s="386"/>
      <c r="C8" s="386"/>
      <c r="D8" s="386"/>
      <c r="E8" s="386"/>
      <c r="F8" s="599"/>
    </row>
    <row r="9" spans="1:6" s="846" customFormat="1" ht="23.25" customHeight="1">
      <c r="A9" s="620"/>
      <c r="B9" s="844" t="s">
        <v>126</v>
      </c>
      <c r="C9" s="1164" t="s">
        <v>229</v>
      </c>
      <c r="D9" s="1165"/>
      <c r="E9" s="845" t="s">
        <v>228</v>
      </c>
      <c r="F9" s="620"/>
    </row>
    <row r="10" spans="1:6" ht="23.25" customHeight="1">
      <c r="B10" s="605" t="s">
        <v>110</v>
      </c>
      <c r="C10" s="1166" t="s">
        <v>355</v>
      </c>
      <c r="D10" s="1167"/>
      <c r="E10" s="606">
        <v>0</v>
      </c>
    </row>
    <row r="11" spans="1:6" ht="23.25" customHeight="1">
      <c r="B11" s="605" t="s">
        <v>109</v>
      </c>
      <c r="C11" s="1166" t="s">
        <v>356</v>
      </c>
      <c r="D11" s="1167"/>
      <c r="E11" s="606">
        <v>0</v>
      </c>
    </row>
    <row r="12" spans="1:6" ht="23.25" customHeight="1">
      <c r="B12" s="605" t="s">
        <v>107</v>
      </c>
      <c r="C12" s="1166" t="s">
        <v>357</v>
      </c>
      <c r="D12" s="1167"/>
      <c r="E12" s="606">
        <v>0</v>
      </c>
    </row>
    <row r="13" spans="1:6" ht="23.25" customHeight="1">
      <c r="B13" s="605" t="s">
        <v>105</v>
      </c>
      <c r="C13" s="1166" t="s">
        <v>358</v>
      </c>
      <c r="D13" s="1167"/>
      <c r="E13" s="606">
        <v>0</v>
      </c>
    </row>
    <row r="14" spans="1:6" ht="23.25" customHeight="1">
      <c r="B14" s="605" t="s">
        <v>103</v>
      </c>
      <c r="C14" s="1166" t="s">
        <v>359</v>
      </c>
      <c r="D14" s="1167"/>
      <c r="E14" s="606">
        <v>0</v>
      </c>
    </row>
    <row r="15" spans="1:6" ht="23.25" customHeight="1">
      <c r="B15" s="605" t="s">
        <v>100</v>
      </c>
      <c r="C15" s="1166" t="s">
        <v>360</v>
      </c>
      <c r="D15" s="1167"/>
      <c r="E15" s="606">
        <v>0</v>
      </c>
    </row>
    <row r="16" spans="1:6" ht="23.25" customHeight="1">
      <c r="B16" s="605" t="s">
        <v>99</v>
      </c>
      <c r="C16" s="1166" t="s">
        <v>361</v>
      </c>
      <c r="D16" s="1167"/>
      <c r="E16" s="606">
        <v>0</v>
      </c>
    </row>
    <row r="17" spans="1:6" ht="23.25" customHeight="1">
      <c r="B17" s="605" t="s">
        <v>98</v>
      </c>
      <c r="C17" s="1166" t="s">
        <v>362</v>
      </c>
      <c r="D17" s="1167"/>
      <c r="E17" s="606">
        <v>0</v>
      </c>
    </row>
    <row r="18" spans="1:6" ht="23.25" customHeight="1">
      <c r="B18" s="605" t="s">
        <v>97</v>
      </c>
      <c r="C18" s="1166" t="s">
        <v>363</v>
      </c>
      <c r="D18" s="1167"/>
      <c r="E18" s="606">
        <v>0</v>
      </c>
    </row>
    <row r="19" spans="1:6" ht="23.25" customHeight="1">
      <c r="B19" s="605" t="s">
        <v>95</v>
      </c>
      <c r="C19" s="1166" t="s">
        <v>364</v>
      </c>
      <c r="D19" s="1167"/>
      <c r="E19" s="606">
        <v>0</v>
      </c>
    </row>
    <row r="20" spans="1:6" ht="23.25" customHeight="1">
      <c r="B20" s="605" t="s">
        <v>93</v>
      </c>
      <c r="C20" s="1166" t="s">
        <v>365</v>
      </c>
      <c r="D20" s="1167"/>
      <c r="E20" s="606">
        <v>0</v>
      </c>
    </row>
    <row r="21" spans="1:6" ht="23.25" customHeight="1">
      <c r="B21" s="605" t="s">
        <v>92</v>
      </c>
      <c r="C21" s="1166" t="s">
        <v>366</v>
      </c>
      <c r="D21" s="1167"/>
      <c r="E21" s="606">
        <v>0</v>
      </c>
    </row>
    <row r="22" spans="1:6" ht="23.25" customHeight="1" thickBot="1">
      <c r="B22" s="1168" t="s">
        <v>121</v>
      </c>
      <c r="C22" s="1169"/>
      <c r="D22" s="1170"/>
      <c r="E22" s="607">
        <f>SUM(E10:E21)</f>
        <v>0</v>
      </c>
    </row>
    <row r="24" spans="1:6">
      <c r="B24" s="599" t="s">
        <v>436</v>
      </c>
      <c r="C24" s="599"/>
      <c r="D24" s="599"/>
    </row>
    <row r="26" spans="1:6">
      <c r="A26" s="1172" t="s">
        <v>227</v>
      </c>
      <c r="B26" s="1172"/>
      <c r="C26" s="1172"/>
      <c r="D26" s="1172"/>
      <c r="E26" s="1172"/>
      <c r="F26" s="599"/>
    </row>
    <row r="27" spans="1:6" ht="20.25" customHeight="1">
      <c r="A27" s="1171"/>
      <c r="B27" s="1171"/>
      <c r="C27" s="1171"/>
      <c r="D27" s="1171"/>
      <c r="E27" s="1171"/>
      <c r="F27" s="599"/>
    </row>
    <row r="28" spans="1:6">
      <c r="B28" s="599"/>
      <c r="C28" s="1172"/>
      <c r="D28" s="1172"/>
      <c r="E28" s="1172"/>
      <c r="F28" s="599"/>
    </row>
    <row r="29" spans="1:6">
      <c r="F29" s="599"/>
    </row>
    <row r="30" spans="1:6">
      <c r="A30" s="608"/>
      <c r="B30" s="608"/>
      <c r="C30" s="608"/>
      <c r="D30" s="14"/>
      <c r="E30" s="608"/>
      <c r="F30" s="599"/>
    </row>
    <row r="31" spans="1:6">
      <c r="A31" s="609"/>
      <c r="B31" s="609"/>
      <c r="C31" s="609"/>
      <c r="D31" s="14"/>
      <c r="E31" s="609"/>
      <c r="F31" s="599"/>
    </row>
    <row r="32" spans="1:6">
      <c r="A32" s="1173" t="s">
        <v>82</v>
      </c>
      <c r="B32" s="1173"/>
      <c r="C32" s="1173"/>
      <c r="D32" s="14"/>
      <c r="E32" s="600" t="s">
        <v>82</v>
      </c>
      <c r="F32" s="599"/>
    </row>
    <row r="33" spans="1:5">
      <c r="A33" s="1163" t="s">
        <v>81</v>
      </c>
      <c r="B33" s="1163"/>
      <c r="C33" s="1163"/>
      <c r="E33" s="601" t="s">
        <v>81</v>
      </c>
    </row>
  </sheetData>
  <sheetProtection formatCells="0" formatColumns="0" formatRows="0" insertColumns="0" insertRows="0" deleteColumns="0" deleteRows="0"/>
  <mergeCells count="23">
    <mergeCell ref="C21:D21"/>
    <mergeCell ref="C28:E28"/>
    <mergeCell ref="C16:D16"/>
    <mergeCell ref="C17:D17"/>
    <mergeCell ref="A5:F5"/>
    <mergeCell ref="A6:F6"/>
    <mergeCell ref="A7:F7"/>
    <mergeCell ref="A1:F1"/>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formula1>26</formula1>
      <formula2>32</formula2>
    </dataValidation>
  </dataValidations>
  <pageMargins left="0.70866141732283472" right="0.70866141732283472" top="0.74803149606299213" bottom="0.74803149606299213" header="0.31496062992125984" footer="0.31496062992125984"/>
  <pageSetup paperSize="9" scale="4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2"/>
  <sheetViews>
    <sheetView showGridLines="0" view="pageBreakPreview" topLeftCell="A7" zoomScale="80" zoomScaleNormal="90" zoomScaleSheetLayoutView="80" workbookViewId="0">
      <selection activeCell="N27" sqref="N27"/>
    </sheetView>
  </sheetViews>
  <sheetFormatPr defaultColWidth="9.140625" defaultRowHeight="12.75"/>
  <cols>
    <col min="1" max="1" width="3.85546875" style="390" bestFit="1" customWidth="1"/>
    <col min="2" max="2" width="37.7109375" style="24" customWidth="1"/>
    <col min="3" max="3" width="12.7109375" style="24" customWidth="1"/>
    <col min="4" max="4" width="14.42578125" style="24" customWidth="1"/>
    <col min="5" max="5" width="12.28515625" style="24" customWidth="1"/>
    <col min="6" max="6" width="8" style="24" bestFit="1" customWidth="1"/>
    <col min="7" max="7" width="12.140625" style="24" customWidth="1"/>
    <col min="8" max="8" width="14.28515625" style="114" customWidth="1"/>
    <col min="9" max="9" width="12.7109375" style="114" customWidth="1"/>
    <col min="10" max="10" width="13.7109375" style="24" customWidth="1"/>
    <col min="11" max="11" width="31.85546875" style="24" bestFit="1" customWidth="1"/>
    <col min="12" max="16384" width="9.140625" style="24"/>
  </cols>
  <sheetData>
    <row r="1" spans="1:10" ht="17.25" customHeight="1">
      <c r="A1" s="1055" t="s">
        <v>429</v>
      </c>
      <c r="B1" s="1055"/>
      <c r="C1" s="1055"/>
      <c r="D1" s="1055"/>
      <c r="E1" s="1055"/>
      <c r="F1" s="1055"/>
      <c r="G1" s="1055"/>
      <c r="H1" s="1055"/>
      <c r="I1" s="1055"/>
      <c r="J1" s="1055"/>
    </row>
    <row r="2" spans="1:10">
      <c r="A2" s="12" t="s">
        <v>119</v>
      </c>
      <c r="B2" s="12"/>
    </row>
    <row r="3" spans="1:10" ht="17.25" customHeight="1">
      <c r="A3" s="12" t="s">
        <v>158</v>
      </c>
      <c r="B3" s="12"/>
      <c r="G3" s="11"/>
      <c r="H3" s="380"/>
      <c r="I3" s="380"/>
      <c r="J3" s="380"/>
    </row>
    <row r="4" spans="1:10" ht="12.75" customHeight="1">
      <c r="A4" s="610"/>
      <c r="B4" s="610"/>
    </row>
    <row r="5" spans="1:10" ht="15.75" customHeight="1">
      <c r="A5" s="1179" t="s">
        <v>236</v>
      </c>
      <c r="B5" s="1179"/>
      <c r="C5" s="1179"/>
      <c r="D5" s="1179"/>
      <c r="E5" s="1179"/>
      <c r="F5" s="1179"/>
      <c r="G5" s="1179"/>
      <c r="H5" s="1179"/>
      <c r="I5" s="1179"/>
      <c r="J5" s="1179"/>
    </row>
    <row r="6" spans="1:10" ht="15.75" customHeight="1">
      <c r="A6" s="1180" t="s">
        <v>235</v>
      </c>
      <c r="B6" s="1180"/>
      <c r="C6" s="1180"/>
      <c r="D6" s="1180"/>
      <c r="E6" s="1180"/>
      <c r="F6" s="1180"/>
      <c r="G6" s="1180"/>
      <c r="H6" s="1180"/>
      <c r="I6" s="1180"/>
      <c r="J6" s="1180"/>
    </row>
    <row r="7" spans="1:10" ht="15.75" customHeight="1">
      <c r="A7" s="1180" t="s">
        <v>234</v>
      </c>
      <c r="B7" s="1180"/>
      <c r="C7" s="1180"/>
      <c r="D7" s="1180"/>
      <c r="E7" s="1180"/>
      <c r="F7" s="1180"/>
      <c r="G7" s="1180"/>
      <c r="H7" s="1180"/>
      <c r="I7" s="1180"/>
      <c r="J7" s="1180"/>
    </row>
    <row r="8" spans="1:10" ht="45" customHeight="1">
      <c r="A8" s="1091" t="s">
        <v>339</v>
      </c>
      <c r="B8" s="1091"/>
      <c r="C8" s="1091"/>
      <c r="D8" s="1091"/>
      <c r="E8" s="1091"/>
      <c r="F8" s="1091"/>
      <c r="G8" s="1091"/>
      <c r="H8" s="1091"/>
      <c r="I8" s="1091"/>
      <c r="J8" s="1091"/>
    </row>
    <row r="9" spans="1:10" ht="13.5" thickBot="1">
      <c r="B9" s="389"/>
      <c r="C9" s="389"/>
      <c r="D9" s="389"/>
      <c r="E9" s="389"/>
      <c r="F9" s="389"/>
      <c r="G9" s="389"/>
      <c r="H9" s="135"/>
      <c r="I9" s="135"/>
      <c r="J9" s="134"/>
    </row>
    <row r="10" spans="1:10" ht="32.25" customHeight="1">
      <c r="A10" s="1190" t="s">
        <v>117</v>
      </c>
      <c r="B10" s="1194" t="s">
        <v>116</v>
      </c>
      <c r="C10" s="1196" t="s">
        <v>233</v>
      </c>
      <c r="D10" s="1196"/>
      <c r="E10" s="1196"/>
      <c r="F10" s="1197"/>
      <c r="G10" s="1192" t="s">
        <v>232</v>
      </c>
      <c r="H10" s="1192"/>
      <c r="I10" s="1192"/>
      <c r="J10" s="1193"/>
    </row>
    <row r="11" spans="1:10" ht="49.5" customHeight="1" thickBot="1">
      <c r="A11" s="1191"/>
      <c r="B11" s="1195"/>
      <c r="C11" s="133" t="s">
        <v>115</v>
      </c>
      <c r="D11" s="133" t="s">
        <v>231</v>
      </c>
      <c r="E11" s="133" t="s">
        <v>154</v>
      </c>
      <c r="F11" s="129" t="s">
        <v>112</v>
      </c>
      <c r="G11" s="132" t="s">
        <v>115</v>
      </c>
      <c r="H11" s="131" t="s">
        <v>231</v>
      </c>
      <c r="I11" s="130" t="s">
        <v>154</v>
      </c>
      <c r="J11" s="129" t="s">
        <v>112</v>
      </c>
    </row>
    <row r="12" spans="1:10" ht="21" customHeight="1" thickBot="1">
      <c r="A12" s="1183" t="s">
        <v>111</v>
      </c>
      <c r="B12" s="1181"/>
      <c r="C12" s="1181"/>
      <c r="D12" s="1181"/>
      <c r="E12" s="1181"/>
      <c r="F12" s="1181"/>
      <c r="G12" s="1066"/>
      <c r="H12" s="1066"/>
      <c r="I12" s="1066"/>
      <c r="J12" s="1184"/>
    </row>
    <row r="13" spans="1:10" ht="24" customHeight="1">
      <c r="A13" s="128" t="s">
        <v>110</v>
      </c>
      <c r="B13" s="401" t="s">
        <v>104</v>
      </c>
      <c r="C13" s="322">
        <v>0</v>
      </c>
      <c r="D13" s="322">
        <v>0</v>
      </c>
      <c r="E13" s="323">
        <f t="shared" ref="E13:E16" si="0">SUM(C13:D13)</f>
        <v>0</v>
      </c>
      <c r="F13" s="404">
        <f>COUNTIF('Zał. 22'!D13:D31,"1")</f>
        <v>0</v>
      </c>
      <c r="G13" s="339">
        <v>0</v>
      </c>
      <c r="H13" s="340">
        <v>0</v>
      </c>
      <c r="I13" s="341">
        <f>SUM(G13:H13)</f>
        <v>0</v>
      </c>
      <c r="J13" s="404">
        <f>COUNTIF('Zał. 22'!H13:H31,"1")</f>
        <v>0</v>
      </c>
    </row>
    <row r="14" spans="1:10" ht="24" customHeight="1">
      <c r="A14" s="127" t="s">
        <v>109</v>
      </c>
      <c r="B14" s="401" t="s">
        <v>102</v>
      </c>
      <c r="C14" s="324">
        <v>0</v>
      </c>
      <c r="D14" s="324">
        <v>0</v>
      </c>
      <c r="E14" s="325">
        <f t="shared" si="0"/>
        <v>0</v>
      </c>
      <c r="F14" s="404">
        <f>COUNTIF('Zał. 22'!D13:D31,"2")</f>
        <v>0</v>
      </c>
      <c r="G14" s="342">
        <v>0</v>
      </c>
      <c r="H14" s="343">
        <v>0</v>
      </c>
      <c r="I14" s="344">
        <f>SUM(G14:H14)</f>
        <v>0</v>
      </c>
      <c r="J14" s="404">
        <f>COUNTIF('Zał. 22'!H13:H31,"2")</f>
        <v>0</v>
      </c>
    </row>
    <row r="15" spans="1:10" ht="24" customHeight="1">
      <c r="A15" s="127" t="s">
        <v>107</v>
      </c>
      <c r="B15" s="401" t="s">
        <v>106</v>
      </c>
      <c r="C15" s="324">
        <v>0</v>
      </c>
      <c r="D15" s="324">
        <v>0</v>
      </c>
      <c r="E15" s="325">
        <f t="shared" si="0"/>
        <v>0</v>
      </c>
      <c r="F15" s="404">
        <f>COUNTIF('Zał. 22'!D13:D31,"3 (MP/PP")+COUNTIF('Zał. 22'!D13:D31,"3 (ZK)")</f>
        <v>0</v>
      </c>
      <c r="G15" s="342">
        <v>0</v>
      </c>
      <c r="H15" s="343">
        <v>0</v>
      </c>
      <c r="I15" s="344">
        <f>SUM(G15:H15)</f>
        <v>0</v>
      </c>
      <c r="J15" s="404">
        <f>COUNTIF('Zał. 22'!H13:H31,"3 (MP/PP")+COUNTIF('Zał. 22'!H13:H31,"3 (ZK)")</f>
        <v>0</v>
      </c>
    </row>
    <row r="16" spans="1:10" ht="24" customHeight="1">
      <c r="A16" s="127" t="s">
        <v>105</v>
      </c>
      <c r="B16" s="401" t="s">
        <v>108</v>
      </c>
      <c r="C16" s="324">
        <v>0</v>
      </c>
      <c r="D16" s="324">
        <v>0</v>
      </c>
      <c r="E16" s="325">
        <f t="shared" si="0"/>
        <v>0</v>
      </c>
      <c r="F16" s="404">
        <f>COUNTIF('Zał. 22'!D11:D31,"4")</f>
        <v>0</v>
      </c>
      <c r="G16" s="342">
        <v>0</v>
      </c>
      <c r="H16" s="343">
        <v>0</v>
      </c>
      <c r="I16" s="344">
        <f>SUM(G16:H16)</f>
        <v>0</v>
      </c>
      <c r="J16" s="404">
        <f>COUNTIF('Zał. 22'!H11:H31,"4")</f>
        <v>0</v>
      </c>
    </row>
    <row r="17" spans="1:12" s="98" customFormat="1" ht="20.25" customHeight="1" thickBot="1">
      <c r="A17" s="1185" t="s">
        <v>453</v>
      </c>
      <c r="B17" s="1186"/>
      <c r="C17" s="326">
        <f t="shared" ref="C17:J17" si="1">SUM(C13:C16)</f>
        <v>0</v>
      </c>
      <c r="D17" s="326">
        <f t="shared" si="1"/>
        <v>0</v>
      </c>
      <c r="E17" s="326">
        <f t="shared" si="1"/>
        <v>0</v>
      </c>
      <c r="F17" s="254">
        <f t="shared" si="1"/>
        <v>0</v>
      </c>
      <c r="G17" s="345">
        <f t="shared" si="1"/>
        <v>0</v>
      </c>
      <c r="H17" s="326">
        <f t="shared" si="1"/>
        <v>0</v>
      </c>
      <c r="I17" s="326">
        <f t="shared" si="1"/>
        <v>0</v>
      </c>
      <c r="J17" s="254">
        <f t="shared" si="1"/>
        <v>0</v>
      </c>
    </row>
    <row r="18" spans="1:12" ht="24" customHeight="1" thickBot="1">
      <c r="A18" s="1187" t="s">
        <v>101</v>
      </c>
      <c r="B18" s="1066"/>
      <c r="C18" s="1066"/>
      <c r="D18" s="1066"/>
      <c r="E18" s="1066"/>
      <c r="F18" s="1066"/>
      <c r="G18" s="1066"/>
      <c r="H18" s="1066"/>
      <c r="I18" s="1066"/>
      <c r="J18" s="1184"/>
    </row>
    <row r="19" spans="1:12" ht="24" customHeight="1">
      <c r="A19" s="126" t="s">
        <v>103</v>
      </c>
      <c r="B19" s="410" t="s">
        <v>96</v>
      </c>
      <c r="C19" s="327">
        <v>0</v>
      </c>
      <c r="D19" s="327">
        <v>0</v>
      </c>
      <c r="E19" s="328">
        <f t="shared" ref="E19:E28" si="2">SUM(C19:D19)</f>
        <v>0</v>
      </c>
      <c r="F19" s="235">
        <v>0</v>
      </c>
      <c r="G19" s="346">
        <v>0</v>
      </c>
      <c r="H19" s="347">
        <v>0</v>
      </c>
      <c r="I19" s="348">
        <f t="shared" ref="I19:I28" si="3">SUM(G19:H19)</f>
        <v>0</v>
      </c>
      <c r="J19" s="259">
        <v>0</v>
      </c>
    </row>
    <row r="20" spans="1:12" ht="24" customHeight="1">
      <c r="A20" s="126" t="s">
        <v>100</v>
      </c>
      <c r="B20" s="414" t="s">
        <v>321</v>
      </c>
      <c r="C20" s="329">
        <v>0</v>
      </c>
      <c r="D20" s="329">
        <v>0</v>
      </c>
      <c r="E20" s="330">
        <f t="shared" si="2"/>
        <v>0</v>
      </c>
      <c r="F20" s="236"/>
      <c r="G20" s="349">
        <v>0</v>
      </c>
      <c r="H20" s="350">
        <v>0</v>
      </c>
      <c r="I20" s="351">
        <f t="shared" si="3"/>
        <v>0</v>
      </c>
      <c r="J20" s="260"/>
    </row>
    <row r="21" spans="1:12" ht="32.25" customHeight="1">
      <c r="A21" s="126" t="s">
        <v>99</v>
      </c>
      <c r="B21" s="418" t="s">
        <v>299</v>
      </c>
      <c r="C21" s="329">
        <v>0</v>
      </c>
      <c r="D21" s="329">
        <v>0</v>
      </c>
      <c r="E21" s="330">
        <f t="shared" ref="E21" si="4">SUM(C21:D21)</f>
        <v>0</v>
      </c>
      <c r="F21" s="236"/>
      <c r="G21" s="349">
        <v>0</v>
      </c>
      <c r="H21" s="350">
        <v>0</v>
      </c>
      <c r="I21" s="351">
        <f t="shared" ref="I21" si="5">SUM(G21:H21)</f>
        <v>0</v>
      </c>
      <c r="J21" s="261"/>
    </row>
    <row r="22" spans="1:12" ht="24" customHeight="1">
      <c r="A22" s="126" t="s">
        <v>98</v>
      </c>
      <c r="B22" s="420" t="s">
        <v>94</v>
      </c>
      <c r="C22" s="329">
        <v>0</v>
      </c>
      <c r="D22" s="329">
        <v>0</v>
      </c>
      <c r="E22" s="330">
        <f t="shared" si="2"/>
        <v>0</v>
      </c>
      <c r="F22" s="237">
        <v>0</v>
      </c>
      <c r="G22" s="352">
        <v>0</v>
      </c>
      <c r="H22" s="353">
        <v>0</v>
      </c>
      <c r="I22" s="354">
        <f t="shared" si="3"/>
        <v>0</v>
      </c>
      <c r="J22" s="262">
        <v>0</v>
      </c>
    </row>
    <row r="23" spans="1:12" ht="24" customHeight="1">
      <c r="A23" s="126" t="s">
        <v>97</v>
      </c>
      <c r="B23" s="418" t="s">
        <v>90</v>
      </c>
      <c r="C23" s="331">
        <v>0</v>
      </c>
      <c r="D23" s="331">
        <v>0</v>
      </c>
      <c r="E23" s="330">
        <f t="shared" si="2"/>
        <v>0</v>
      </c>
      <c r="F23" s="1198"/>
      <c r="G23" s="355">
        <v>0</v>
      </c>
      <c r="H23" s="350">
        <v>0</v>
      </c>
      <c r="I23" s="351">
        <f t="shared" si="3"/>
        <v>0</v>
      </c>
      <c r="J23" s="1175"/>
    </row>
    <row r="24" spans="1:12" ht="24" customHeight="1">
      <c r="A24" s="126" t="s">
        <v>95</v>
      </c>
      <c r="B24" s="418" t="s">
        <v>290</v>
      </c>
      <c r="C24" s="331">
        <v>0</v>
      </c>
      <c r="D24" s="331">
        <v>0</v>
      </c>
      <c r="E24" s="330">
        <f t="shared" si="2"/>
        <v>0</v>
      </c>
      <c r="F24" s="1198"/>
      <c r="G24" s="356">
        <v>0</v>
      </c>
      <c r="H24" s="357">
        <v>0</v>
      </c>
      <c r="I24" s="358">
        <f t="shared" si="3"/>
        <v>0</v>
      </c>
      <c r="J24" s="1175"/>
    </row>
    <row r="25" spans="1:12" ht="38.25">
      <c r="A25" s="126" t="s">
        <v>93</v>
      </c>
      <c r="B25" s="422" t="s">
        <v>88</v>
      </c>
      <c r="C25" s="331">
        <v>0</v>
      </c>
      <c r="D25" s="331">
        <v>0</v>
      </c>
      <c r="E25" s="330">
        <f t="shared" si="2"/>
        <v>0</v>
      </c>
      <c r="F25" s="1198"/>
      <c r="G25" s="359">
        <v>0</v>
      </c>
      <c r="H25" s="360">
        <v>0</v>
      </c>
      <c r="I25" s="361">
        <f t="shared" si="3"/>
        <v>0</v>
      </c>
      <c r="J25" s="1175"/>
    </row>
    <row r="26" spans="1:12" ht="45.75" customHeight="1">
      <c r="A26" s="126" t="s">
        <v>92</v>
      </c>
      <c r="B26" s="420" t="s">
        <v>291</v>
      </c>
      <c r="C26" s="332">
        <v>0</v>
      </c>
      <c r="D26" s="332">
        <v>0</v>
      </c>
      <c r="E26" s="333">
        <f t="shared" si="2"/>
        <v>0</v>
      </c>
      <c r="F26" s="1198"/>
      <c r="G26" s="362">
        <v>0</v>
      </c>
      <c r="H26" s="363">
        <v>0</v>
      </c>
      <c r="I26" s="364">
        <f t="shared" si="3"/>
        <v>0</v>
      </c>
      <c r="J26" s="1175"/>
    </row>
    <row r="27" spans="1:12" s="1" customFormat="1" ht="24" customHeight="1">
      <c r="A27" s="126" t="s">
        <v>91</v>
      </c>
      <c r="B27" s="420" t="s">
        <v>300</v>
      </c>
      <c r="C27" s="423">
        <v>0</v>
      </c>
      <c r="D27" s="423">
        <v>0</v>
      </c>
      <c r="E27" s="611">
        <f t="shared" si="2"/>
        <v>0</v>
      </c>
      <c r="F27" s="1198"/>
      <c r="G27" s="362">
        <v>0</v>
      </c>
      <c r="H27" s="363">
        <v>0</v>
      </c>
      <c r="I27" s="364">
        <f t="shared" si="3"/>
        <v>0</v>
      </c>
      <c r="J27" s="1175"/>
    </row>
    <row r="28" spans="1:12" ht="26.25" thickBot="1">
      <c r="A28" s="126" t="s">
        <v>89</v>
      </c>
      <c r="B28" s="425" t="s">
        <v>406</v>
      </c>
      <c r="C28" s="332">
        <v>0</v>
      </c>
      <c r="D28" s="332">
        <v>0</v>
      </c>
      <c r="E28" s="611">
        <f t="shared" si="2"/>
        <v>0</v>
      </c>
      <c r="F28" s="1199"/>
      <c r="G28" s="363">
        <v>0</v>
      </c>
      <c r="H28" s="365">
        <v>0</v>
      </c>
      <c r="I28" s="364">
        <f t="shared" si="3"/>
        <v>0</v>
      </c>
      <c r="J28" s="1176"/>
    </row>
    <row r="29" spans="1:12" s="98" customFormat="1" ht="21.75" customHeight="1" thickBot="1">
      <c r="A29" s="1188" t="s">
        <v>454</v>
      </c>
      <c r="B29" s="1189"/>
      <c r="C29" s="334">
        <f>SUM(C19:C28)</f>
        <v>0</v>
      </c>
      <c r="D29" s="334">
        <f>SUM(D19:D28)</f>
        <v>0</v>
      </c>
      <c r="E29" s="334">
        <f>SUM(E19:E28)</f>
        <v>0</v>
      </c>
      <c r="F29" s="255">
        <f>F19+F22</f>
        <v>0</v>
      </c>
      <c r="G29" s="366">
        <f>SUM(G19:G28)</f>
        <v>0</v>
      </c>
      <c r="H29" s="338">
        <f>SUM(H19:H28)</f>
        <v>0</v>
      </c>
      <c r="I29" s="334">
        <f>SUM(I19:I28)</f>
        <v>0</v>
      </c>
      <c r="J29" s="255">
        <f>J19+J22</f>
        <v>0</v>
      </c>
      <c r="K29" s="24"/>
      <c r="L29" s="24"/>
    </row>
    <row r="30" spans="1:12" s="98" customFormat="1" ht="21.75" customHeight="1" thickBot="1">
      <c r="A30" s="1177" t="s">
        <v>455</v>
      </c>
      <c r="B30" s="1178"/>
      <c r="C30" s="335">
        <f t="shared" ref="C30:J30" si="6">C17+C29</f>
        <v>0</v>
      </c>
      <c r="D30" s="335">
        <f t="shared" si="6"/>
        <v>0</v>
      </c>
      <c r="E30" s="335">
        <f t="shared" si="6"/>
        <v>0</v>
      </c>
      <c r="F30" s="256">
        <f t="shared" si="6"/>
        <v>0</v>
      </c>
      <c r="G30" s="335">
        <f t="shared" si="6"/>
        <v>0</v>
      </c>
      <c r="H30" s="335">
        <f t="shared" si="6"/>
        <v>0</v>
      </c>
      <c r="I30" s="335">
        <f t="shared" si="6"/>
        <v>0</v>
      </c>
      <c r="J30" s="255">
        <f t="shared" si="6"/>
        <v>0</v>
      </c>
      <c r="K30" s="24"/>
      <c r="L30" s="24"/>
    </row>
    <row r="31" spans="1:12" ht="21" customHeight="1" thickBot="1">
      <c r="A31" s="1065" t="s">
        <v>292</v>
      </c>
      <c r="B31" s="1066"/>
      <c r="C31" s="1181"/>
      <c r="D31" s="1181"/>
      <c r="E31" s="1181"/>
      <c r="F31" s="1181"/>
      <c r="G31" s="1181"/>
      <c r="H31" s="1181"/>
      <c r="I31" s="1181"/>
      <c r="J31" s="1182"/>
    </row>
    <row r="32" spans="1:12" ht="26.25" thickBot="1">
      <c r="A32" s="612" t="s">
        <v>87</v>
      </c>
      <c r="B32" s="613" t="s">
        <v>85</v>
      </c>
      <c r="C32" s="336">
        <v>0</v>
      </c>
      <c r="D32" s="336">
        <v>0</v>
      </c>
      <c r="E32" s="337">
        <f>SUM(C32:D32)</f>
        <v>0</v>
      </c>
      <c r="F32" s="257"/>
      <c r="G32" s="367">
        <v>0</v>
      </c>
      <c r="H32" s="368">
        <v>0</v>
      </c>
      <c r="I32" s="369">
        <f>SUM(G32:H32)</f>
        <v>0</v>
      </c>
      <c r="J32" s="263"/>
      <c r="K32" s="2" t="b">
        <f>IF(G32&lt;=0.1*G30,TRUE,"Przekroczono limit kosztów pośrednich")</f>
        <v>1</v>
      </c>
    </row>
    <row r="33" spans="1:12" s="98" customFormat="1" ht="24" customHeight="1" thickBot="1">
      <c r="A33" s="125"/>
      <c r="B33" s="124" t="s">
        <v>456</v>
      </c>
      <c r="C33" s="338">
        <f>C30+C32</f>
        <v>0</v>
      </c>
      <c r="D33" s="338">
        <f>D30+D32</f>
        <v>0</v>
      </c>
      <c r="E33" s="334">
        <f>E30+E32</f>
        <v>0</v>
      </c>
      <c r="F33" s="258">
        <f>F30</f>
        <v>0</v>
      </c>
      <c r="G33" s="366">
        <f>G30+G32</f>
        <v>0</v>
      </c>
      <c r="H33" s="338">
        <f>H30+H32</f>
        <v>0</v>
      </c>
      <c r="I33" s="334">
        <f>I30+I32</f>
        <v>0</v>
      </c>
      <c r="J33" s="264">
        <f>SUM(J30)</f>
        <v>0</v>
      </c>
      <c r="K33" s="2" t="b">
        <f>IF(H33&gt;=0.05*G33,TRUE,"Za niski poziom środków własnych")</f>
        <v>1</v>
      </c>
      <c r="L33" s="24"/>
    </row>
    <row r="34" spans="1:12" s="98" customFormat="1">
      <c r="A34" s="384" t="s">
        <v>84</v>
      </c>
      <c r="B34" s="122"/>
      <c r="C34" s="121"/>
      <c r="D34" s="121"/>
      <c r="E34" s="121"/>
      <c r="F34" s="120"/>
      <c r="G34" s="121"/>
      <c r="H34" s="121"/>
      <c r="I34" s="121"/>
      <c r="J34" s="120"/>
      <c r="K34" s="24"/>
      <c r="L34" s="24"/>
    </row>
    <row r="35" spans="1:12" s="98" customFormat="1">
      <c r="A35" s="123" t="s">
        <v>83</v>
      </c>
      <c r="B35" s="122"/>
      <c r="C35" s="121"/>
      <c r="D35" s="121"/>
      <c r="E35" s="121"/>
      <c r="F35" s="120"/>
      <c r="G35" s="121"/>
      <c r="H35" s="121"/>
      <c r="I35" s="121"/>
      <c r="J35" s="120"/>
      <c r="K35" s="24"/>
      <c r="L35" s="24"/>
    </row>
    <row r="36" spans="1:12" s="98" customFormat="1">
      <c r="A36" s="123"/>
      <c r="B36" s="122"/>
      <c r="C36" s="121"/>
      <c r="D36" s="121"/>
      <c r="E36" s="121"/>
      <c r="F36" s="120"/>
      <c r="G36" s="121"/>
      <c r="H36" s="121"/>
      <c r="I36" s="121"/>
      <c r="J36" s="120"/>
      <c r="K36" s="24"/>
      <c r="L36" s="24"/>
    </row>
    <row r="37" spans="1:12" s="98" customFormat="1">
      <c r="A37" s="123"/>
      <c r="B37" s="122"/>
      <c r="C37" s="121"/>
      <c r="D37" s="121"/>
      <c r="E37" s="121"/>
      <c r="F37" s="120"/>
      <c r="G37" s="121"/>
      <c r="H37" s="121"/>
      <c r="I37" s="121"/>
      <c r="J37" s="120"/>
      <c r="K37" s="24"/>
      <c r="L37" s="24"/>
    </row>
    <row r="38" spans="1:12" s="98" customFormat="1">
      <c r="A38" s="123"/>
      <c r="B38" s="122"/>
      <c r="C38" s="121"/>
      <c r="D38" s="121"/>
      <c r="E38" s="121"/>
      <c r="F38" s="120"/>
      <c r="G38" s="121"/>
      <c r="H38" s="121"/>
      <c r="I38" s="121"/>
      <c r="J38" s="120"/>
      <c r="K38" s="24"/>
      <c r="L38" s="24"/>
    </row>
    <row r="39" spans="1:12" s="98" customFormat="1">
      <c r="A39" s="123"/>
      <c r="B39" s="122"/>
      <c r="C39" s="121"/>
      <c r="D39" s="121"/>
      <c r="E39" s="121"/>
      <c r="F39" s="120"/>
      <c r="G39" s="121"/>
      <c r="H39" s="121"/>
      <c r="I39" s="121"/>
      <c r="J39" s="120"/>
      <c r="K39" s="24"/>
      <c r="L39" s="24"/>
    </row>
    <row r="40" spans="1:12">
      <c r="B40" s="441"/>
      <c r="G40" s="441"/>
      <c r="H40" s="441"/>
    </row>
    <row r="41" spans="1:12">
      <c r="B41" s="442"/>
      <c r="E41" s="119"/>
      <c r="G41" s="442"/>
      <c r="H41" s="442"/>
      <c r="I41" s="116"/>
    </row>
    <row r="42" spans="1:12">
      <c r="B42" s="27" t="s">
        <v>82</v>
      </c>
      <c r="E42" s="119"/>
      <c r="G42" s="27" t="s">
        <v>82</v>
      </c>
      <c r="H42" s="117"/>
      <c r="I42" s="116"/>
    </row>
    <row r="43" spans="1:12">
      <c r="B43" s="118" t="s">
        <v>81</v>
      </c>
      <c r="E43" s="119"/>
      <c r="G43" s="118" t="s">
        <v>81</v>
      </c>
      <c r="H43" s="117"/>
      <c r="I43" s="116"/>
    </row>
    <row r="52" spans="3:7">
      <c r="C52" s="115"/>
      <c r="D52" s="115"/>
      <c r="E52" s="115"/>
      <c r="F52" s="115"/>
      <c r="G52" s="115"/>
    </row>
  </sheetData>
  <sheetProtection formatCells="0" formatColumns="0" formatRows="0" sort="0"/>
  <mergeCells count="17">
    <mergeCell ref="A31:J31"/>
    <mergeCell ref="A12:J12"/>
    <mergeCell ref="A17:B17"/>
    <mergeCell ref="A18:J18"/>
    <mergeCell ref="A7:J7"/>
    <mergeCell ref="A8:J8"/>
    <mergeCell ref="A29:B29"/>
    <mergeCell ref="A10:A11"/>
    <mergeCell ref="G10:J10"/>
    <mergeCell ref="B10:B11"/>
    <mergeCell ref="C10:F10"/>
    <mergeCell ref="F23:F28"/>
    <mergeCell ref="J23:J28"/>
    <mergeCell ref="A30:B30"/>
    <mergeCell ref="A5:J5"/>
    <mergeCell ref="A6:J6"/>
    <mergeCell ref="A1:J1"/>
  </mergeCells>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ignoredErrors>
    <ignoredError sqref="J13:J16 F13:F16 J29:J30 J33 J17 F17" unlockedFormula="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L49"/>
  <sheetViews>
    <sheetView showGridLines="0" view="pageBreakPreview" zoomScale="80" zoomScaleNormal="100" zoomScaleSheetLayoutView="80" workbookViewId="0">
      <selection activeCell="Q35" sqref="Q35"/>
    </sheetView>
  </sheetViews>
  <sheetFormatPr defaultColWidth="9.140625" defaultRowHeight="12.75"/>
  <cols>
    <col min="1" max="1" width="4.7109375" style="764" customWidth="1"/>
    <col min="2" max="2" width="19.5703125" style="767" customWidth="1"/>
    <col min="3" max="3" width="10.85546875" style="767" customWidth="1"/>
    <col min="4" max="4" width="14.5703125" style="767" customWidth="1"/>
    <col min="5" max="6" width="6.7109375" style="767" customWidth="1"/>
    <col min="7" max="7" width="25.7109375" style="767" bestFit="1" customWidth="1"/>
    <col min="8" max="8" width="19.140625" style="767" bestFit="1" customWidth="1"/>
    <col min="9" max="9" width="19.140625" style="767" customWidth="1"/>
    <col min="10" max="10" width="12.140625" style="767" customWidth="1"/>
    <col min="11" max="11" width="12.7109375" style="770" bestFit="1" customWidth="1"/>
    <col min="12" max="12" width="17" style="767" customWidth="1"/>
    <col min="13" max="13" width="14.42578125" style="767" customWidth="1"/>
    <col min="14" max="15" width="6.42578125" style="767" customWidth="1"/>
    <col min="16" max="16" width="24" style="767" customWidth="1"/>
    <col min="17" max="17" width="19.140625" style="767" bestFit="1" customWidth="1"/>
    <col min="18" max="18" width="19.140625" style="767" customWidth="1"/>
    <col min="19" max="19" width="12.140625" style="767" customWidth="1"/>
    <col min="20" max="20" width="13.85546875" style="767" customWidth="1"/>
    <col min="21" max="22" width="9.140625" style="767"/>
    <col min="23" max="28" width="9.140625" style="767" customWidth="1"/>
    <col min="29" max="29" width="12.85546875" style="767" customWidth="1"/>
    <col min="30" max="30" width="12" style="767" customWidth="1"/>
    <col min="31" max="31" width="9.7109375" style="767" bestFit="1" customWidth="1"/>
    <col min="32" max="16384" width="9.140625" style="767"/>
  </cols>
  <sheetData>
    <row r="1" spans="1:34" ht="15" customHeight="1">
      <c r="A1" s="1211" t="s">
        <v>430</v>
      </c>
      <c r="B1" s="1211"/>
      <c r="C1" s="1211"/>
      <c r="D1" s="1211"/>
      <c r="E1" s="1211"/>
      <c r="F1" s="1211"/>
      <c r="G1" s="1211"/>
      <c r="H1" s="1211"/>
      <c r="I1" s="1211"/>
      <c r="J1" s="1211"/>
      <c r="K1" s="1211"/>
      <c r="L1" s="1211"/>
      <c r="M1" s="1211"/>
      <c r="N1" s="1211"/>
      <c r="O1" s="1211"/>
      <c r="P1" s="1211"/>
      <c r="Q1" s="1211"/>
      <c r="R1" s="1211"/>
      <c r="S1" s="1211"/>
      <c r="T1" s="767" t="s">
        <v>60</v>
      </c>
    </row>
    <row r="2" spans="1:34" ht="12.75" customHeight="1">
      <c r="A2" s="768" t="s">
        <v>119</v>
      </c>
      <c r="B2" s="768"/>
      <c r="C2" s="769"/>
      <c r="D2" s="769"/>
      <c r="E2" s="769"/>
      <c r="F2" s="602"/>
      <c r="T2" s="767" t="s">
        <v>55</v>
      </c>
    </row>
    <row r="3" spans="1:34" ht="12.75" customHeight="1">
      <c r="A3" s="768" t="s">
        <v>158</v>
      </c>
      <c r="B3" s="768"/>
      <c r="C3" s="769"/>
      <c r="D3" s="769"/>
      <c r="E3" s="769"/>
      <c r="F3" s="602"/>
      <c r="O3" s="771"/>
      <c r="P3" s="1214"/>
      <c r="Q3" s="1214"/>
      <c r="R3" s="1214"/>
      <c r="S3" s="1214"/>
    </row>
    <row r="4" spans="1:34" ht="15.75" customHeight="1">
      <c r="A4" s="772"/>
      <c r="B4" s="1205" t="s">
        <v>244</v>
      </c>
      <c r="C4" s="1205"/>
      <c r="D4" s="1205"/>
      <c r="E4" s="1205"/>
      <c r="F4" s="1205"/>
      <c r="G4" s="1205"/>
      <c r="H4" s="1205"/>
      <c r="I4" s="1205"/>
      <c r="J4" s="1205"/>
      <c r="K4" s="1205"/>
      <c r="L4" s="1205"/>
      <c r="M4" s="1205"/>
      <c r="N4" s="1205"/>
      <c r="O4" s="1205"/>
      <c r="P4" s="1205"/>
      <c r="Q4" s="1205"/>
      <c r="R4" s="1205"/>
      <c r="S4" s="1205"/>
    </row>
    <row r="5" spans="1:34" ht="15.75" customHeight="1">
      <c r="A5" s="772"/>
      <c r="B5" s="1205" t="s">
        <v>243</v>
      </c>
      <c r="C5" s="1205"/>
      <c r="D5" s="1205"/>
      <c r="E5" s="1205"/>
      <c r="F5" s="1205"/>
      <c r="G5" s="1205"/>
      <c r="H5" s="1205"/>
      <c r="I5" s="1205"/>
      <c r="J5" s="1205"/>
      <c r="K5" s="1205"/>
      <c r="L5" s="1205"/>
      <c r="M5" s="1205"/>
      <c r="N5" s="1205"/>
      <c r="O5" s="1205"/>
      <c r="P5" s="1205"/>
      <c r="Q5" s="1205"/>
      <c r="R5" s="1205"/>
      <c r="S5" s="1205"/>
    </row>
    <row r="6" spans="1:34" ht="15.75" customHeight="1">
      <c r="A6" s="772"/>
      <c r="B6" s="1205" t="s">
        <v>242</v>
      </c>
      <c r="C6" s="1205"/>
      <c r="D6" s="1205"/>
      <c r="E6" s="1205"/>
      <c r="F6" s="1205"/>
      <c r="G6" s="1205"/>
      <c r="H6" s="1205"/>
      <c r="I6" s="1205"/>
      <c r="J6" s="1205"/>
      <c r="K6" s="1205"/>
      <c r="L6" s="1205"/>
      <c r="M6" s="1205"/>
      <c r="N6" s="1205"/>
      <c r="O6" s="1205"/>
      <c r="P6" s="1205"/>
      <c r="Q6" s="1205"/>
      <c r="R6" s="1205"/>
      <c r="S6" s="1205"/>
      <c r="AC6" s="773"/>
      <c r="AD6" s="773"/>
      <c r="AE6" s="773"/>
      <c r="AF6" s="773"/>
      <c r="AG6" s="773"/>
      <c r="AH6" s="773"/>
    </row>
    <row r="7" spans="1:34" ht="45" customHeight="1">
      <c r="A7" s="1210" t="s">
        <v>391</v>
      </c>
      <c r="B7" s="1210"/>
      <c r="C7" s="1210"/>
      <c r="D7" s="1210"/>
      <c r="E7" s="1210"/>
      <c r="F7" s="1210"/>
      <c r="G7" s="1210"/>
      <c r="H7" s="1210"/>
      <c r="I7" s="1210"/>
      <c r="J7" s="1210"/>
      <c r="K7" s="1210"/>
      <c r="L7" s="1210"/>
      <c r="M7" s="1210"/>
      <c r="N7" s="1210"/>
      <c r="O7" s="1210"/>
      <c r="P7" s="1210"/>
      <c r="Q7" s="1210"/>
      <c r="R7" s="1210"/>
      <c r="S7" s="1210"/>
      <c r="AC7" s="773"/>
      <c r="AD7" s="774"/>
      <c r="AE7" s="774"/>
      <c r="AF7" s="774"/>
      <c r="AG7" s="773"/>
      <c r="AH7" s="773"/>
    </row>
    <row r="8" spans="1:34" ht="15" customHeight="1">
      <c r="B8" s="1220" t="s">
        <v>443</v>
      </c>
      <c r="C8" s="1220"/>
      <c r="D8" s="1220"/>
      <c r="E8" s="1220"/>
      <c r="F8" s="1220"/>
      <c r="G8" s="1220"/>
      <c r="H8" s="1220"/>
      <c r="I8" s="1220"/>
      <c r="J8" s="1220"/>
      <c r="K8" s="1220"/>
      <c r="L8" s="1220"/>
      <c r="M8" s="1220"/>
      <c r="N8" s="1220"/>
      <c r="O8" s="1220"/>
      <c r="P8" s="1220"/>
      <c r="Q8" s="1220"/>
      <c r="R8" s="1220"/>
      <c r="S8" s="1220"/>
      <c r="AC8" s="773"/>
      <c r="AD8" s="773"/>
      <c r="AE8" s="773"/>
      <c r="AF8" s="774"/>
      <c r="AG8" s="773"/>
      <c r="AH8" s="773"/>
    </row>
    <row r="9" spans="1:34" ht="10.5" customHeight="1" thickBot="1">
      <c r="B9" s="775"/>
      <c r="C9" s="775"/>
      <c r="D9" s="775"/>
      <c r="E9" s="775"/>
      <c r="F9" s="775"/>
      <c r="G9" s="775"/>
      <c r="H9" s="775"/>
      <c r="I9" s="775"/>
      <c r="J9" s="775"/>
      <c r="K9" s="775"/>
      <c r="L9" s="775"/>
      <c r="M9" s="775"/>
      <c r="N9" s="775"/>
      <c r="V9" s="776"/>
      <c r="W9" s="776"/>
      <c r="X9" s="776"/>
      <c r="Y9" s="776"/>
      <c r="Z9" s="776"/>
      <c r="AA9" s="776"/>
      <c r="AB9" s="776"/>
      <c r="AC9" s="773"/>
      <c r="AD9" s="773"/>
      <c r="AE9" s="773"/>
      <c r="AF9" s="774"/>
      <c r="AG9" s="773"/>
      <c r="AH9" s="773"/>
    </row>
    <row r="10" spans="1:34" ht="22.5" customHeight="1" thickBot="1">
      <c r="A10" s="1202" t="s">
        <v>126</v>
      </c>
      <c r="B10" s="1218" t="s">
        <v>79</v>
      </c>
      <c r="C10" s="1219"/>
      <c r="D10" s="1215" t="s">
        <v>142</v>
      </c>
      <c r="E10" s="1216"/>
      <c r="F10" s="1216"/>
      <c r="G10" s="1216"/>
      <c r="H10" s="1216"/>
      <c r="I10" s="1216"/>
      <c r="J10" s="1217"/>
      <c r="K10" s="1218" t="s">
        <v>79</v>
      </c>
      <c r="L10" s="1219"/>
      <c r="M10" s="1215" t="s">
        <v>232</v>
      </c>
      <c r="N10" s="1216"/>
      <c r="O10" s="1216"/>
      <c r="P10" s="1216"/>
      <c r="Q10" s="1216"/>
      <c r="R10" s="1216"/>
      <c r="S10" s="1217"/>
      <c r="V10" s="776"/>
      <c r="W10" s="776"/>
      <c r="X10" s="776"/>
      <c r="Y10" s="776"/>
      <c r="Z10" s="776"/>
      <c r="AA10" s="776"/>
      <c r="AB10" s="776"/>
      <c r="AC10" s="773"/>
      <c r="AD10" s="773"/>
      <c r="AE10" s="773">
        <v>1</v>
      </c>
      <c r="AF10" s="774"/>
      <c r="AG10" s="773"/>
      <c r="AH10" s="773"/>
    </row>
    <row r="11" spans="1:34" s="780" customFormat="1" ht="24.75" customHeight="1">
      <c r="A11" s="1203"/>
      <c r="B11" s="777" t="s">
        <v>241</v>
      </c>
      <c r="C11" s="778" t="s">
        <v>240</v>
      </c>
      <c r="D11" s="1206" t="s">
        <v>125</v>
      </c>
      <c r="E11" s="1208" t="s">
        <v>124</v>
      </c>
      <c r="F11" s="1209"/>
      <c r="G11" s="1206" t="s">
        <v>331</v>
      </c>
      <c r="H11" s="1206" t="s">
        <v>327</v>
      </c>
      <c r="I11" s="1206" t="s">
        <v>332</v>
      </c>
      <c r="J11" s="1212" t="s">
        <v>115</v>
      </c>
      <c r="K11" s="779" t="s">
        <v>241</v>
      </c>
      <c r="L11" s="778" t="s">
        <v>240</v>
      </c>
      <c r="M11" s="1206" t="s">
        <v>125</v>
      </c>
      <c r="N11" s="1208" t="s">
        <v>124</v>
      </c>
      <c r="O11" s="1209"/>
      <c r="P11" s="1206" t="s">
        <v>331</v>
      </c>
      <c r="Q11" s="1206" t="s">
        <v>327</v>
      </c>
      <c r="R11" s="1206" t="s">
        <v>332</v>
      </c>
      <c r="S11" s="1212" t="s">
        <v>115</v>
      </c>
      <c r="T11" s="1212" t="s">
        <v>320</v>
      </c>
      <c r="V11" s="781"/>
      <c r="W11" s="781"/>
      <c r="X11" s="781"/>
      <c r="Y11" s="781"/>
      <c r="Z11" s="781"/>
      <c r="AA11" s="781"/>
      <c r="AB11" s="781"/>
      <c r="AC11" s="782"/>
      <c r="AD11" s="782"/>
      <c r="AE11" s="782">
        <v>2</v>
      </c>
      <c r="AF11" s="783"/>
      <c r="AG11" s="782"/>
      <c r="AH11" s="782"/>
    </row>
    <row r="12" spans="1:34" ht="29.25" customHeight="1" thickBot="1">
      <c r="A12" s="1204"/>
      <c r="B12" s="784" t="s">
        <v>239</v>
      </c>
      <c r="C12" s="785" t="s">
        <v>239</v>
      </c>
      <c r="D12" s="1207"/>
      <c r="E12" s="786" t="s">
        <v>238</v>
      </c>
      <c r="F12" s="786" t="s">
        <v>237</v>
      </c>
      <c r="G12" s="1207"/>
      <c r="H12" s="1207"/>
      <c r="I12" s="1207"/>
      <c r="J12" s="1213"/>
      <c r="K12" s="787" t="s">
        <v>239</v>
      </c>
      <c r="L12" s="785" t="s">
        <v>239</v>
      </c>
      <c r="M12" s="1207"/>
      <c r="N12" s="786" t="s">
        <v>238</v>
      </c>
      <c r="O12" s="786" t="s">
        <v>237</v>
      </c>
      <c r="P12" s="1207"/>
      <c r="Q12" s="1207"/>
      <c r="R12" s="1207"/>
      <c r="S12" s="1213"/>
      <c r="T12" s="1213"/>
      <c r="V12" s="776"/>
      <c r="W12" s="776"/>
      <c r="X12" s="776"/>
      <c r="Y12" s="776"/>
      <c r="Z12" s="776"/>
      <c r="AA12" s="776"/>
      <c r="AB12" s="776"/>
      <c r="AC12" s="773"/>
      <c r="AD12" s="773"/>
      <c r="AE12" s="773" t="s">
        <v>324</v>
      </c>
      <c r="AF12" s="774"/>
      <c r="AG12" s="773"/>
      <c r="AH12" s="773"/>
    </row>
    <row r="13" spans="1:34">
      <c r="A13" s="244"/>
      <c r="B13" s="616"/>
      <c r="C13" s="298"/>
      <c r="D13" s="160"/>
      <c r="E13" s="161"/>
      <c r="F13" s="161"/>
      <c r="G13" s="160"/>
      <c r="H13" s="272"/>
      <c r="I13" s="272"/>
      <c r="J13" s="370">
        <v>0</v>
      </c>
      <c r="K13" s="617"/>
      <c r="L13" s="298"/>
      <c r="M13" s="160"/>
      <c r="N13" s="161"/>
      <c r="O13" s="161"/>
      <c r="P13" s="160"/>
      <c r="Q13" s="272"/>
      <c r="R13" s="272"/>
      <c r="S13" s="300">
        <v>0</v>
      </c>
      <c r="T13" s="162"/>
      <c r="V13" s="776"/>
      <c r="W13" s="776"/>
      <c r="X13" s="776"/>
      <c r="Y13" s="776"/>
      <c r="Z13" s="776"/>
      <c r="AA13" s="776"/>
      <c r="AB13" s="776"/>
      <c r="AC13" s="773"/>
      <c r="AD13" s="773"/>
      <c r="AE13" s="773" t="s">
        <v>325</v>
      </c>
      <c r="AF13" s="774"/>
      <c r="AG13" s="773"/>
      <c r="AH13" s="773"/>
    </row>
    <row r="14" spans="1:34">
      <c r="A14" s="245"/>
      <c r="B14" s="618"/>
      <c r="C14" s="299"/>
      <c r="D14" s="164"/>
      <c r="E14" s="161"/>
      <c r="F14" s="161"/>
      <c r="G14" s="160"/>
      <c r="H14" s="272"/>
      <c r="I14" s="272"/>
      <c r="J14" s="370">
        <v>0</v>
      </c>
      <c r="K14" s="619"/>
      <c r="L14" s="298"/>
      <c r="M14" s="160"/>
      <c r="N14" s="161"/>
      <c r="O14" s="161"/>
      <c r="P14" s="160"/>
      <c r="Q14" s="272"/>
      <c r="R14" s="272"/>
      <c r="S14" s="300">
        <v>0</v>
      </c>
      <c r="T14" s="162"/>
      <c r="V14" s="776"/>
      <c r="W14" s="776"/>
      <c r="X14" s="776"/>
      <c r="Y14" s="776"/>
      <c r="Z14" s="776"/>
      <c r="AA14" s="776"/>
      <c r="AB14" s="776"/>
      <c r="AC14" s="773"/>
      <c r="AD14" s="773"/>
      <c r="AE14" s="773">
        <v>4</v>
      </c>
      <c r="AF14" s="774"/>
      <c r="AG14" s="773"/>
      <c r="AH14" s="773"/>
    </row>
    <row r="15" spans="1:34" s="780" customFormat="1">
      <c r="A15" s="246"/>
      <c r="B15" s="289"/>
      <c r="C15" s="290"/>
      <c r="D15" s="238"/>
      <c r="E15" s="239"/>
      <c r="F15" s="239"/>
      <c r="G15" s="240"/>
      <c r="H15" s="280"/>
      <c r="I15" s="280"/>
      <c r="J15" s="370">
        <v>0</v>
      </c>
      <c r="K15" s="619"/>
      <c r="L15" s="298"/>
      <c r="M15" s="160"/>
      <c r="N15" s="161"/>
      <c r="O15" s="161"/>
      <c r="P15" s="160"/>
      <c r="Q15" s="272"/>
      <c r="R15" s="272"/>
      <c r="S15" s="300">
        <v>0</v>
      </c>
      <c r="T15" s="162"/>
      <c r="V15" s="781"/>
      <c r="W15" s="776"/>
      <c r="X15" s="776"/>
      <c r="Y15" s="776"/>
      <c r="Z15" s="776"/>
      <c r="AA15" s="776"/>
      <c r="AB15" s="776"/>
      <c r="AC15" s="773"/>
      <c r="AD15" s="782"/>
      <c r="AE15" s="773"/>
      <c r="AF15" s="783"/>
      <c r="AG15" s="782"/>
      <c r="AH15" s="782"/>
    </row>
    <row r="16" spans="1:34">
      <c r="A16" s="245"/>
      <c r="B16" s="291"/>
      <c r="C16" s="292"/>
      <c r="D16" s="164"/>
      <c r="E16" s="165"/>
      <c r="F16" s="165"/>
      <c r="G16" s="164"/>
      <c r="H16" s="272"/>
      <c r="I16" s="272"/>
      <c r="J16" s="370">
        <v>0</v>
      </c>
      <c r="K16" s="619"/>
      <c r="L16" s="298"/>
      <c r="M16" s="160"/>
      <c r="N16" s="161"/>
      <c r="O16" s="161"/>
      <c r="P16" s="160"/>
      <c r="Q16" s="272"/>
      <c r="R16" s="272"/>
      <c r="S16" s="300">
        <v>0</v>
      </c>
      <c r="T16" s="162"/>
      <c r="V16" s="776"/>
      <c r="W16" s="776"/>
      <c r="X16" s="776"/>
      <c r="Y16" s="776"/>
      <c r="Z16" s="776"/>
      <c r="AA16" s="776"/>
      <c r="AB16" s="776"/>
      <c r="AC16" s="773"/>
      <c r="AD16" s="773"/>
      <c r="AE16" s="773"/>
      <c r="AF16" s="774"/>
      <c r="AG16" s="773"/>
      <c r="AH16" s="773"/>
    </row>
    <row r="17" spans="1:220">
      <c r="A17" s="245"/>
      <c r="B17" s="618"/>
      <c r="C17" s="299"/>
      <c r="D17" s="164"/>
      <c r="E17" s="165"/>
      <c r="F17" s="165"/>
      <c r="G17" s="164"/>
      <c r="H17" s="272"/>
      <c r="I17" s="272"/>
      <c r="J17" s="370">
        <v>0</v>
      </c>
      <c r="K17" s="619"/>
      <c r="L17" s="298"/>
      <c r="M17" s="160"/>
      <c r="N17" s="161"/>
      <c r="O17" s="161"/>
      <c r="P17" s="160"/>
      <c r="Q17" s="272"/>
      <c r="R17" s="272"/>
      <c r="S17" s="300">
        <v>0</v>
      </c>
      <c r="T17" s="162"/>
      <c r="V17" s="776"/>
      <c r="W17" s="776"/>
      <c r="X17" s="776"/>
      <c r="Y17" s="776"/>
      <c r="Z17" s="776"/>
      <c r="AA17" s="776"/>
      <c r="AB17" s="776"/>
      <c r="AC17" s="773"/>
      <c r="AD17" s="773"/>
      <c r="AE17" s="782"/>
      <c r="AF17" s="774"/>
      <c r="AG17" s="773"/>
      <c r="AH17" s="773"/>
    </row>
    <row r="18" spans="1:220">
      <c r="A18" s="245"/>
      <c r="B18" s="618"/>
      <c r="C18" s="299"/>
      <c r="D18" s="164"/>
      <c r="E18" s="165"/>
      <c r="F18" s="165"/>
      <c r="G18" s="164"/>
      <c r="H18" s="272"/>
      <c r="I18" s="272"/>
      <c r="J18" s="370">
        <v>0</v>
      </c>
      <c r="K18" s="619"/>
      <c r="L18" s="298"/>
      <c r="M18" s="160"/>
      <c r="N18" s="161"/>
      <c r="O18" s="161"/>
      <c r="P18" s="160"/>
      <c r="Q18" s="272"/>
      <c r="R18" s="272"/>
      <c r="S18" s="300">
        <v>0</v>
      </c>
      <c r="T18" s="162"/>
      <c r="V18" s="776"/>
      <c r="W18" s="776"/>
      <c r="X18" s="776"/>
      <c r="Y18" s="776"/>
      <c r="Z18" s="776"/>
      <c r="AA18" s="776"/>
      <c r="AB18" s="776"/>
      <c r="AC18" s="773"/>
      <c r="AD18" s="773"/>
      <c r="AE18" s="773"/>
      <c r="AF18" s="774"/>
      <c r="AG18" s="773"/>
      <c r="AH18" s="773"/>
    </row>
    <row r="19" spans="1:220" s="780" customFormat="1">
      <c r="A19" s="246"/>
      <c r="B19" s="289"/>
      <c r="C19" s="290"/>
      <c r="D19" s="238"/>
      <c r="E19" s="239"/>
      <c r="F19" s="239"/>
      <c r="G19" s="240"/>
      <c r="H19" s="280"/>
      <c r="I19" s="280"/>
      <c r="J19" s="370">
        <v>0</v>
      </c>
      <c r="K19" s="619"/>
      <c r="L19" s="298"/>
      <c r="M19" s="160"/>
      <c r="N19" s="161"/>
      <c r="O19" s="161"/>
      <c r="P19" s="160"/>
      <c r="Q19" s="272"/>
      <c r="R19" s="272"/>
      <c r="S19" s="300">
        <v>0</v>
      </c>
      <c r="T19" s="162"/>
      <c r="V19" s="781"/>
      <c r="W19" s="776"/>
      <c r="X19" s="776"/>
      <c r="Y19" s="776"/>
      <c r="Z19" s="776"/>
      <c r="AA19" s="776"/>
      <c r="AB19" s="776"/>
      <c r="AC19" s="773"/>
      <c r="AD19" s="782"/>
      <c r="AE19" s="773"/>
      <c r="AF19" s="783"/>
      <c r="AG19" s="782"/>
      <c r="AH19" s="782"/>
    </row>
    <row r="20" spans="1:220">
      <c r="A20" s="245"/>
      <c r="B20" s="291"/>
      <c r="C20" s="292"/>
      <c r="D20" s="164"/>
      <c r="E20" s="165"/>
      <c r="F20" s="165"/>
      <c r="G20" s="164"/>
      <c r="H20" s="272"/>
      <c r="I20" s="272"/>
      <c r="J20" s="370">
        <v>0</v>
      </c>
      <c r="K20" s="619"/>
      <c r="L20" s="298"/>
      <c r="M20" s="160"/>
      <c r="N20" s="161"/>
      <c r="O20" s="161"/>
      <c r="P20" s="160"/>
      <c r="Q20" s="272"/>
      <c r="R20" s="272"/>
      <c r="S20" s="300">
        <v>0</v>
      </c>
      <c r="T20" s="162"/>
      <c r="V20" s="776"/>
      <c r="W20" s="776"/>
      <c r="X20" s="776"/>
      <c r="Y20" s="776"/>
      <c r="Z20" s="776"/>
      <c r="AA20" s="776"/>
      <c r="AB20" s="776"/>
      <c r="AC20" s="776"/>
      <c r="AD20" s="773"/>
      <c r="AE20" s="773"/>
      <c r="AF20" s="774"/>
    </row>
    <row r="21" spans="1:220">
      <c r="A21" s="245"/>
      <c r="B21" s="618"/>
      <c r="C21" s="299"/>
      <c r="D21" s="164"/>
      <c r="E21" s="165"/>
      <c r="F21" s="165"/>
      <c r="G21" s="164"/>
      <c r="H21" s="272"/>
      <c r="I21" s="272"/>
      <c r="J21" s="370">
        <v>0</v>
      </c>
      <c r="K21" s="619"/>
      <c r="L21" s="298"/>
      <c r="M21" s="160"/>
      <c r="N21" s="161"/>
      <c r="O21" s="161"/>
      <c r="P21" s="160"/>
      <c r="Q21" s="272"/>
      <c r="R21" s="272"/>
      <c r="S21" s="300">
        <v>0</v>
      </c>
      <c r="T21" s="162"/>
      <c r="V21" s="776"/>
      <c r="W21" s="776"/>
      <c r="X21" s="776"/>
      <c r="Y21" s="776"/>
      <c r="Z21" s="776"/>
      <c r="AA21" s="776"/>
      <c r="AB21" s="776"/>
      <c r="AC21" s="776"/>
      <c r="AD21" s="773"/>
      <c r="AE21" s="782"/>
      <c r="AF21" s="774"/>
    </row>
    <row r="22" spans="1:220">
      <c r="A22" s="245"/>
      <c r="B22" s="618"/>
      <c r="C22" s="299"/>
      <c r="D22" s="164"/>
      <c r="E22" s="165"/>
      <c r="F22" s="165"/>
      <c r="G22" s="164"/>
      <c r="H22" s="272"/>
      <c r="I22" s="272"/>
      <c r="J22" s="370">
        <v>0</v>
      </c>
      <c r="K22" s="619"/>
      <c r="L22" s="298"/>
      <c r="M22" s="160"/>
      <c r="N22" s="161"/>
      <c r="O22" s="161"/>
      <c r="P22" s="160"/>
      <c r="Q22" s="272"/>
      <c r="R22" s="272"/>
      <c r="S22" s="300">
        <v>0</v>
      </c>
      <c r="T22" s="162"/>
      <c r="V22" s="776"/>
      <c r="W22" s="776"/>
      <c r="X22" s="776"/>
      <c r="Y22" s="776"/>
      <c r="Z22" s="776"/>
      <c r="AA22" s="776"/>
      <c r="AB22" s="776"/>
      <c r="AC22" s="776"/>
      <c r="AD22" s="773"/>
      <c r="AE22" s="773"/>
      <c r="AF22" s="774"/>
    </row>
    <row r="23" spans="1:220" s="780" customFormat="1">
      <c r="A23" s="246"/>
      <c r="B23" s="293"/>
      <c r="C23" s="294"/>
      <c r="D23" s="238"/>
      <c r="E23" s="239"/>
      <c r="F23" s="239"/>
      <c r="G23" s="240"/>
      <c r="H23" s="280"/>
      <c r="I23" s="280"/>
      <c r="J23" s="370">
        <v>0</v>
      </c>
      <c r="K23" s="619"/>
      <c r="L23" s="298"/>
      <c r="M23" s="160"/>
      <c r="N23" s="161"/>
      <c r="O23" s="161"/>
      <c r="P23" s="160"/>
      <c r="Q23" s="272"/>
      <c r="R23" s="272"/>
      <c r="S23" s="300">
        <v>0</v>
      </c>
      <c r="T23" s="162"/>
      <c r="V23" s="781"/>
      <c r="W23" s="776"/>
      <c r="X23" s="776"/>
      <c r="Y23" s="776"/>
      <c r="Z23" s="776"/>
      <c r="AA23" s="776"/>
      <c r="AB23" s="776"/>
      <c r="AC23" s="776"/>
      <c r="AD23" s="782"/>
      <c r="AE23" s="776"/>
      <c r="AF23" s="783"/>
    </row>
    <row r="24" spans="1:220">
      <c r="A24" s="245"/>
      <c r="B24" s="618"/>
      <c r="C24" s="299"/>
      <c r="D24" s="164"/>
      <c r="E24" s="165"/>
      <c r="F24" s="165"/>
      <c r="G24" s="164"/>
      <c r="H24" s="272"/>
      <c r="I24" s="272"/>
      <c r="J24" s="370">
        <v>0</v>
      </c>
      <c r="K24" s="619"/>
      <c r="L24" s="298"/>
      <c r="M24" s="160"/>
      <c r="N24" s="161"/>
      <c r="O24" s="161"/>
      <c r="P24" s="160"/>
      <c r="Q24" s="272"/>
      <c r="R24" s="272"/>
      <c r="S24" s="300">
        <v>0</v>
      </c>
      <c r="T24" s="162"/>
      <c r="V24" s="776"/>
      <c r="W24" s="776"/>
      <c r="X24" s="776"/>
      <c r="Y24" s="776"/>
      <c r="Z24" s="776"/>
      <c r="AA24" s="776"/>
      <c r="AB24" s="776"/>
      <c r="AC24" s="776"/>
      <c r="AD24" s="773"/>
      <c r="AE24" s="781"/>
      <c r="AF24" s="774"/>
    </row>
    <row r="25" spans="1:220">
      <c r="A25" s="245"/>
      <c r="B25" s="618"/>
      <c r="C25" s="299"/>
      <c r="D25" s="164"/>
      <c r="E25" s="165"/>
      <c r="F25" s="165"/>
      <c r="G25" s="164"/>
      <c r="H25" s="272"/>
      <c r="I25" s="272"/>
      <c r="J25" s="370">
        <v>0</v>
      </c>
      <c r="K25" s="619"/>
      <c r="L25" s="298"/>
      <c r="M25" s="160"/>
      <c r="N25" s="161"/>
      <c r="O25" s="161"/>
      <c r="P25" s="160"/>
      <c r="Q25" s="272"/>
      <c r="R25" s="272"/>
      <c r="S25" s="300">
        <v>0</v>
      </c>
      <c r="T25" s="162"/>
      <c r="V25" s="776"/>
      <c r="W25" s="776"/>
      <c r="X25" s="776"/>
      <c r="Y25" s="776"/>
      <c r="Z25" s="776"/>
      <c r="AA25" s="776"/>
      <c r="AB25" s="776"/>
      <c r="AC25" s="776"/>
      <c r="AD25" s="776"/>
      <c r="AE25" s="776"/>
      <c r="AF25" s="776"/>
    </row>
    <row r="26" spans="1:220" s="780" customFormat="1">
      <c r="A26" s="246"/>
      <c r="B26" s="293"/>
      <c r="C26" s="294"/>
      <c r="D26" s="238"/>
      <c r="E26" s="239"/>
      <c r="F26" s="239"/>
      <c r="G26" s="240"/>
      <c r="H26" s="280"/>
      <c r="I26" s="280"/>
      <c r="J26" s="370">
        <v>0</v>
      </c>
      <c r="K26" s="619"/>
      <c r="L26" s="298"/>
      <c r="M26" s="160"/>
      <c r="N26" s="161"/>
      <c r="O26" s="161"/>
      <c r="P26" s="160"/>
      <c r="Q26" s="272"/>
      <c r="R26" s="272"/>
      <c r="S26" s="300">
        <v>0</v>
      </c>
      <c r="T26" s="162"/>
      <c r="V26" s="781"/>
      <c r="W26" s="776"/>
      <c r="X26" s="776"/>
      <c r="Y26" s="776"/>
      <c r="Z26" s="776"/>
      <c r="AA26" s="776"/>
      <c r="AB26" s="776"/>
      <c r="AC26" s="776"/>
      <c r="AD26" s="781"/>
      <c r="AE26" s="776"/>
      <c r="AF26" s="781"/>
    </row>
    <row r="27" spans="1:220">
      <c r="A27" s="245"/>
      <c r="B27" s="291"/>
      <c r="C27" s="292"/>
      <c r="D27" s="164"/>
      <c r="E27" s="165"/>
      <c r="F27" s="165"/>
      <c r="G27" s="164"/>
      <c r="H27" s="272"/>
      <c r="I27" s="272"/>
      <c r="J27" s="370">
        <v>0</v>
      </c>
      <c r="K27" s="619"/>
      <c r="L27" s="298"/>
      <c r="M27" s="160"/>
      <c r="N27" s="161"/>
      <c r="O27" s="161"/>
      <c r="P27" s="160"/>
      <c r="Q27" s="272"/>
      <c r="R27" s="272"/>
      <c r="S27" s="300">
        <v>0</v>
      </c>
      <c r="T27" s="162"/>
      <c r="V27" s="776"/>
      <c r="W27" s="776"/>
      <c r="X27" s="776"/>
      <c r="Y27" s="776"/>
      <c r="Z27" s="776"/>
      <c r="AA27" s="776"/>
      <c r="AB27" s="776"/>
      <c r="AC27" s="776"/>
      <c r="AD27" s="776"/>
      <c r="AE27" s="776"/>
      <c r="AF27" s="776"/>
    </row>
    <row r="28" spans="1:220">
      <c r="A28" s="245"/>
      <c r="B28" s="291"/>
      <c r="C28" s="292"/>
      <c r="D28" s="164"/>
      <c r="E28" s="165"/>
      <c r="F28" s="165"/>
      <c r="G28" s="164"/>
      <c r="H28" s="272"/>
      <c r="I28" s="272"/>
      <c r="J28" s="370">
        <v>0</v>
      </c>
      <c r="K28" s="619"/>
      <c r="L28" s="298"/>
      <c r="M28" s="160"/>
      <c r="N28" s="161"/>
      <c r="O28" s="161"/>
      <c r="P28" s="160"/>
      <c r="Q28" s="272"/>
      <c r="R28" s="272"/>
      <c r="S28" s="300">
        <v>0</v>
      </c>
      <c r="T28" s="162"/>
      <c r="V28" s="776"/>
      <c r="W28" s="776"/>
      <c r="X28" s="776"/>
      <c r="Y28" s="776"/>
      <c r="Z28" s="776"/>
      <c r="AA28" s="776"/>
      <c r="AB28" s="776"/>
      <c r="AC28" s="776"/>
      <c r="AD28" s="776"/>
      <c r="AE28" s="776"/>
      <c r="AF28" s="776"/>
    </row>
    <row r="29" spans="1:220">
      <c r="A29" s="245"/>
      <c r="B29" s="291"/>
      <c r="C29" s="292"/>
      <c r="D29" s="164"/>
      <c r="E29" s="165"/>
      <c r="F29" s="165"/>
      <c r="G29" s="164"/>
      <c r="H29" s="272"/>
      <c r="I29" s="272"/>
      <c r="J29" s="370">
        <v>0</v>
      </c>
      <c r="K29" s="619"/>
      <c r="L29" s="298"/>
      <c r="M29" s="160"/>
      <c r="N29" s="161"/>
      <c r="O29" s="161"/>
      <c r="P29" s="160"/>
      <c r="Q29" s="272"/>
      <c r="R29" s="272"/>
      <c r="S29" s="300">
        <v>0</v>
      </c>
      <c r="T29" s="162"/>
      <c r="V29" s="776"/>
      <c r="W29" s="776"/>
      <c r="X29" s="776"/>
      <c r="Y29" s="776"/>
      <c r="Z29" s="776"/>
      <c r="AA29" s="776"/>
      <c r="AB29" s="776"/>
      <c r="AC29" s="776"/>
      <c r="AD29" s="776"/>
      <c r="AE29" s="781"/>
      <c r="AF29" s="776"/>
    </row>
    <row r="30" spans="1:220">
      <c r="A30" s="245"/>
      <c r="B30" s="291"/>
      <c r="C30" s="292"/>
      <c r="D30" s="164"/>
      <c r="E30" s="165"/>
      <c r="F30" s="165"/>
      <c r="G30" s="164"/>
      <c r="H30" s="272"/>
      <c r="I30" s="272"/>
      <c r="J30" s="370">
        <v>0</v>
      </c>
      <c r="K30" s="619"/>
      <c r="L30" s="298"/>
      <c r="M30" s="160"/>
      <c r="N30" s="161"/>
      <c r="O30" s="161"/>
      <c r="P30" s="160"/>
      <c r="Q30" s="272"/>
      <c r="R30" s="272"/>
      <c r="S30" s="300">
        <v>0</v>
      </c>
      <c r="T30" s="162"/>
      <c r="V30" s="776"/>
      <c r="W30" s="776"/>
      <c r="X30" s="776"/>
      <c r="Y30" s="776"/>
      <c r="Z30" s="776"/>
      <c r="AA30" s="776"/>
      <c r="AB30" s="776"/>
      <c r="AC30" s="776"/>
      <c r="AD30" s="776"/>
      <c r="AE30" s="788"/>
      <c r="AF30" s="776"/>
    </row>
    <row r="31" spans="1:220" s="780" customFormat="1" ht="13.5" thickBot="1">
      <c r="A31" s="247"/>
      <c r="B31" s="295"/>
      <c r="C31" s="296"/>
      <c r="D31" s="241"/>
      <c r="E31" s="242"/>
      <c r="F31" s="242"/>
      <c r="G31" s="243"/>
      <c r="H31" s="281"/>
      <c r="I31" s="281"/>
      <c r="J31" s="371">
        <v>0</v>
      </c>
      <c r="K31" s="619"/>
      <c r="L31" s="298"/>
      <c r="M31" s="160"/>
      <c r="N31" s="161"/>
      <c r="O31" s="161"/>
      <c r="P31" s="160"/>
      <c r="Q31" s="272"/>
      <c r="R31" s="272"/>
      <c r="S31" s="300">
        <v>0</v>
      </c>
      <c r="T31" s="162"/>
      <c r="V31" s="781"/>
      <c r="W31" s="776"/>
      <c r="X31" s="776"/>
      <c r="Y31" s="776"/>
      <c r="Z31" s="776"/>
      <c r="AA31" s="776"/>
      <c r="AB31" s="776"/>
      <c r="AC31" s="776"/>
      <c r="AD31" s="781"/>
      <c r="AE31" s="788"/>
      <c r="AF31" s="781"/>
    </row>
    <row r="32" spans="1:220" s="780" customFormat="1" ht="23.25" customHeight="1" thickBot="1">
      <c r="A32" s="789"/>
      <c r="D32" s="790" t="s">
        <v>121</v>
      </c>
      <c r="E32" s="791">
        <f>SUM(E13:E31)</f>
        <v>0</v>
      </c>
      <c r="F32" s="792">
        <f>SUM(F13:F31)</f>
        <v>0</v>
      </c>
      <c r="G32" s="793"/>
      <c r="H32" s="793"/>
      <c r="I32" s="793"/>
      <c r="J32" s="794">
        <f>SUM(J13:J31)</f>
        <v>0</v>
      </c>
      <c r="K32" s="795"/>
      <c r="L32" s="795"/>
      <c r="M32" s="790" t="s">
        <v>121</v>
      </c>
      <c r="N32" s="791">
        <f>SUM(N13:N31)</f>
        <v>0</v>
      </c>
      <c r="O32" s="792">
        <f>SUM(O13:O31)</f>
        <v>0</v>
      </c>
      <c r="P32" s="793"/>
      <c r="Q32" s="793"/>
      <c r="R32" s="793"/>
      <c r="S32" s="794">
        <f>SUM(S13:S31)</f>
        <v>0</v>
      </c>
      <c r="T32" s="796"/>
      <c r="U32" s="796"/>
      <c r="V32" s="788"/>
      <c r="W32" s="788"/>
      <c r="X32" s="788"/>
      <c r="Y32" s="788"/>
      <c r="Z32" s="788"/>
      <c r="AA32" s="788"/>
      <c r="AB32" s="788"/>
      <c r="AC32" s="788"/>
      <c r="AD32" s="788"/>
      <c r="AE32" s="797"/>
      <c r="AF32" s="788"/>
      <c r="AG32" s="796"/>
      <c r="AH32" s="796"/>
      <c r="AI32" s="796"/>
      <c r="AJ32" s="796"/>
      <c r="AK32" s="796"/>
      <c r="AL32" s="796"/>
      <c r="AM32" s="796"/>
      <c r="AN32" s="796"/>
      <c r="AO32" s="796"/>
      <c r="AP32" s="796"/>
      <c r="AQ32" s="796"/>
      <c r="AR32" s="796"/>
      <c r="AS32" s="796"/>
      <c r="AT32" s="796"/>
      <c r="AU32" s="796"/>
      <c r="AV32" s="796"/>
      <c r="AW32" s="796"/>
      <c r="AX32" s="796"/>
      <c r="AY32" s="796"/>
      <c r="AZ32" s="796"/>
      <c r="BA32" s="796"/>
      <c r="BB32" s="796"/>
      <c r="BC32" s="796"/>
      <c r="BD32" s="796"/>
      <c r="BE32" s="796"/>
      <c r="BF32" s="796"/>
      <c r="BG32" s="796"/>
      <c r="BH32" s="796"/>
      <c r="BI32" s="796"/>
      <c r="BJ32" s="796"/>
      <c r="BK32" s="796"/>
      <c r="BL32" s="796"/>
      <c r="BM32" s="796"/>
      <c r="BN32" s="796"/>
      <c r="BO32" s="796"/>
      <c r="BP32" s="796"/>
      <c r="BQ32" s="796"/>
      <c r="BR32" s="796"/>
      <c r="BS32" s="796"/>
      <c r="BT32" s="796"/>
      <c r="BU32" s="796"/>
      <c r="BV32" s="796"/>
      <c r="BW32" s="796"/>
      <c r="BX32" s="796"/>
      <c r="BY32" s="796"/>
      <c r="BZ32" s="796"/>
      <c r="CA32" s="796"/>
      <c r="CB32" s="796"/>
      <c r="CC32" s="796"/>
      <c r="CD32" s="796"/>
      <c r="CE32" s="796"/>
      <c r="CF32" s="796"/>
      <c r="CG32" s="796"/>
      <c r="CH32" s="796"/>
      <c r="CI32" s="796"/>
      <c r="CJ32" s="796"/>
      <c r="CK32" s="796"/>
      <c r="CL32" s="796"/>
      <c r="CM32" s="796"/>
      <c r="CN32" s="796"/>
      <c r="CO32" s="796"/>
      <c r="CP32" s="796"/>
      <c r="CQ32" s="796"/>
      <c r="CR32" s="796"/>
      <c r="CS32" s="796"/>
      <c r="CT32" s="796"/>
      <c r="CU32" s="796"/>
      <c r="CV32" s="796"/>
      <c r="CW32" s="796"/>
      <c r="CX32" s="796"/>
      <c r="CY32" s="796"/>
      <c r="CZ32" s="796"/>
      <c r="DA32" s="796"/>
      <c r="DB32" s="796"/>
      <c r="DC32" s="796"/>
      <c r="DD32" s="796"/>
      <c r="DE32" s="796"/>
      <c r="DF32" s="796"/>
      <c r="DG32" s="796"/>
      <c r="DH32" s="796"/>
      <c r="DI32" s="796"/>
      <c r="DJ32" s="796"/>
      <c r="DK32" s="796"/>
      <c r="DL32" s="796"/>
      <c r="DM32" s="796"/>
      <c r="DN32" s="796"/>
      <c r="DO32" s="796"/>
      <c r="DP32" s="796"/>
      <c r="DQ32" s="796"/>
      <c r="DR32" s="796"/>
      <c r="DS32" s="796"/>
      <c r="DT32" s="796"/>
      <c r="DU32" s="796"/>
      <c r="DV32" s="796"/>
      <c r="DW32" s="796"/>
      <c r="DX32" s="796"/>
      <c r="DY32" s="796"/>
      <c r="DZ32" s="796"/>
      <c r="EA32" s="796"/>
      <c r="EB32" s="796"/>
      <c r="EC32" s="796"/>
      <c r="ED32" s="796"/>
      <c r="EE32" s="796"/>
      <c r="EF32" s="796"/>
      <c r="EG32" s="796"/>
      <c r="EH32" s="796"/>
      <c r="EI32" s="796"/>
      <c r="EJ32" s="796"/>
      <c r="EK32" s="796"/>
      <c r="EL32" s="796"/>
      <c r="EM32" s="796"/>
      <c r="EN32" s="796"/>
      <c r="EO32" s="796"/>
      <c r="EP32" s="796"/>
      <c r="EQ32" s="796"/>
      <c r="ER32" s="796"/>
      <c r="ES32" s="796"/>
      <c r="ET32" s="796"/>
      <c r="EU32" s="796"/>
      <c r="EV32" s="796"/>
      <c r="EW32" s="796"/>
      <c r="EX32" s="796"/>
      <c r="EY32" s="796"/>
      <c r="EZ32" s="796"/>
      <c r="FA32" s="796"/>
      <c r="FB32" s="796"/>
      <c r="FC32" s="796"/>
      <c r="FD32" s="796"/>
      <c r="FE32" s="796"/>
      <c r="FF32" s="796"/>
      <c r="FG32" s="796"/>
      <c r="FH32" s="796"/>
      <c r="FI32" s="796"/>
      <c r="FJ32" s="796"/>
      <c r="FK32" s="796"/>
      <c r="FL32" s="796"/>
      <c r="FM32" s="796"/>
      <c r="FN32" s="796"/>
      <c r="FO32" s="796"/>
      <c r="FP32" s="796"/>
      <c r="FQ32" s="796"/>
      <c r="FR32" s="796"/>
      <c r="FS32" s="796"/>
      <c r="FT32" s="796"/>
      <c r="FU32" s="796"/>
      <c r="FV32" s="796"/>
      <c r="FW32" s="796"/>
      <c r="FX32" s="796"/>
      <c r="FY32" s="796"/>
      <c r="FZ32" s="796"/>
      <c r="GA32" s="796"/>
      <c r="GB32" s="796"/>
      <c r="GC32" s="796"/>
      <c r="GD32" s="796"/>
      <c r="GE32" s="796"/>
      <c r="GF32" s="796"/>
      <c r="GG32" s="796"/>
      <c r="GH32" s="796"/>
      <c r="GI32" s="796"/>
      <c r="GJ32" s="796"/>
      <c r="GK32" s="796"/>
      <c r="GL32" s="796"/>
      <c r="GM32" s="796"/>
      <c r="GN32" s="796"/>
      <c r="GO32" s="796"/>
      <c r="GP32" s="796"/>
      <c r="GQ32" s="796"/>
      <c r="GR32" s="796"/>
      <c r="GS32" s="796"/>
      <c r="GT32" s="796"/>
      <c r="GU32" s="796"/>
      <c r="GV32" s="796"/>
      <c r="GW32" s="796"/>
      <c r="GX32" s="796"/>
      <c r="GY32" s="796"/>
      <c r="GZ32" s="796"/>
      <c r="HA32" s="796"/>
      <c r="HB32" s="796"/>
      <c r="HC32" s="796"/>
      <c r="HD32" s="796"/>
      <c r="HE32" s="796"/>
      <c r="HF32" s="796"/>
      <c r="HG32" s="796"/>
      <c r="HH32" s="796"/>
      <c r="HI32" s="796"/>
      <c r="HJ32" s="796"/>
      <c r="HK32" s="796"/>
      <c r="HL32" s="796"/>
    </row>
    <row r="33" spans="1:220" s="780" customFormat="1">
      <c r="A33" s="798" t="s">
        <v>84</v>
      </c>
      <c r="B33" s="799"/>
      <c r="C33" s="799"/>
      <c r="D33" s="799"/>
      <c r="E33" s="799"/>
      <c r="F33" s="800"/>
      <c r="G33" s="800"/>
      <c r="H33" s="800"/>
      <c r="I33" s="800"/>
      <c r="J33" s="800"/>
      <c r="K33" s="801"/>
      <c r="L33" s="800"/>
      <c r="M33" s="800"/>
      <c r="N33" s="800"/>
      <c r="O33" s="796"/>
      <c r="P33" s="796"/>
      <c r="Q33" s="796"/>
      <c r="R33" s="796"/>
      <c r="S33" s="796"/>
      <c r="T33" s="796"/>
      <c r="U33" s="796"/>
      <c r="V33" s="788"/>
      <c r="W33" s="788"/>
      <c r="X33" s="788"/>
      <c r="Y33" s="788"/>
      <c r="Z33" s="788"/>
      <c r="AA33" s="788"/>
      <c r="AB33" s="788"/>
      <c r="AC33" s="788"/>
      <c r="AD33" s="788"/>
      <c r="AE33" s="764"/>
      <c r="AF33" s="788"/>
      <c r="AG33" s="796"/>
      <c r="AH33" s="796"/>
      <c r="AI33" s="796"/>
      <c r="AJ33" s="796"/>
      <c r="AK33" s="796"/>
      <c r="AL33" s="796"/>
      <c r="AM33" s="796"/>
      <c r="AN33" s="796"/>
      <c r="AO33" s="796"/>
      <c r="AP33" s="796"/>
      <c r="AQ33" s="796"/>
      <c r="AR33" s="796"/>
      <c r="AS33" s="796"/>
      <c r="AT33" s="796"/>
      <c r="AU33" s="796"/>
      <c r="AV33" s="796"/>
      <c r="AW33" s="796"/>
      <c r="AX33" s="796"/>
      <c r="AY33" s="796"/>
      <c r="AZ33" s="796"/>
      <c r="BA33" s="796"/>
      <c r="BB33" s="796"/>
      <c r="BC33" s="796"/>
      <c r="BD33" s="796"/>
      <c r="BE33" s="796"/>
      <c r="BF33" s="796"/>
      <c r="BG33" s="796"/>
      <c r="BH33" s="796"/>
      <c r="BI33" s="796"/>
      <c r="BJ33" s="796"/>
      <c r="BK33" s="796"/>
      <c r="BL33" s="796"/>
      <c r="BM33" s="796"/>
      <c r="BN33" s="796"/>
      <c r="BO33" s="796"/>
      <c r="BP33" s="796"/>
      <c r="BQ33" s="796"/>
      <c r="BR33" s="796"/>
      <c r="BS33" s="796"/>
      <c r="BT33" s="796"/>
      <c r="BU33" s="796"/>
      <c r="BV33" s="796"/>
      <c r="BW33" s="796"/>
      <c r="BX33" s="796"/>
      <c r="BY33" s="796"/>
      <c r="BZ33" s="796"/>
      <c r="CA33" s="796"/>
      <c r="CB33" s="796"/>
      <c r="CC33" s="796"/>
      <c r="CD33" s="796"/>
      <c r="CE33" s="796"/>
      <c r="CF33" s="796"/>
      <c r="CG33" s="796"/>
      <c r="CH33" s="796"/>
      <c r="CI33" s="796"/>
      <c r="CJ33" s="796"/>
      <c r="CK33" s="796"/>
      <c r="CL33" s="796"/>
      <c r="CM33" s="796"/>
      <c r="CN33" s="796"/>
      <c r="CO33" s="796"/>
      <c r="CP33" s="796"/>
      <c r="CQ33" s="796"/>
      <c r="CR33" s="796"/>
      <c r="CS33" s="796"/>
      <c r="CT33" s="796"/>
      <c r="CU33" s="796"/>
      <c r="CV33" s="796"/>
      <c r="CW33" s="796"/>
      <c r="CX33" s="796"/>
      <c r="CY33" s="796"/>
      <c r="CZ33" s="796"/>
      <c r="DA33" s="796"/>
      <c r="DB33" s="796"/>
      <c r="DC33" s="796"/>
      <c r="DD33" s="796"/>
      <c r="DE33" s="796"/>
      <c r="DF33" s="796"/>
      <c r="DG33" s="796"/>
      <c r="DH33" s="796"/>
      <c r="DI33" s="796"/>
      <c r="DJ33" s="796"/>
      <c r="DK33" s="796"/>
      <c r="DL33" s="796"/>
      <c r="DM33" s="796"/>
      <c r="DN33" s="796"/>
      <c r="DO33" s="796"/>
      <c r="DP33" s="796"/>
      <c r="DQ33" s="796"/>
      <c r="DR33" s="796"/>
      <c r="DS33" s="796"/>
      <c r="DT33" s="796"/>
      <c r="DU33" s="796"/>
      <c r="DV33" s="796"/>
      <c r="DW33" s="796"/>
      <c r="DX33" s="796"/>
      <c r="DY33" s="796"/>
      <c r="DZ33" s="796"/>
      <c r="EA33" s="796"/>
      <c r="EB33" s="796"/>
      <c r="EC33" s="796"/>
      <c r="ED33" s="796"/>
      <c r="EE33" s="796"/>
      <c r="EF33" s="796"/>
      <c r="EG33" s="796"/>
      <c r="EH33" s="796"/>
      <c r="EI33" s="796"/>
      <c r="EJ33" s="796"/>
      <c r="EK33" s="796"/>
      <c r="EL33" s="796"/>
      <c r="EM33" s="796"/>
      <c r="EN33" s="796"/>
      <c r="EO33" s="796"/>
      <c r="EP33" s="796"/>
      <c r="EQ33" s="796"/>
      <c r="ER33" s="796"/>
      <c r="ES33" s="796"/>
      <c r="ET33" s="796"/>
      <c r="EU33" s="796"/>
      <c r="EV33" s="796"/>
      <c r="EW33" s="796"/>
      <c r="EX33" s="796"/>
      <c r="EY33" s="796"/>
      <c r="EZ33" s="796"/>
      <c r="FA33" s="796"/>
      <c r="FB33" s="796"/>
      <c r="FC33" s="796"/>
      <c r="FD33" s="796"/>
      <c r="FE33" s="796"/>
      <c r="FF33" s="796"/>
      <c r="FG33" s="796"/>
      <c r="FH33" s="796"/>
      <c r="FI33" s="796"/>
      <c r="FJ33" s="796"/>
      <c r="FK33" s="796"/>
      <c r="FL33" s="796"/>
      <c r="FM33" s="796"/>
      <c r="FN33" s="796"/>
      <c r="FO33" s="796"/>
      <c r="FP33" s="796"/>
      <c r="FQ33" s="796"/>
      <c r="FR33" s="796"/>
      <c r="FS33" s="796"/>
      <c r="FT33" s="796"/>
      <c r="FU33" s="796"/>
      <c r="FV33" s="796"/>
      <c r="FW33" s="796"/>
      <c r="FX33" s="796"/>
      <c r="FY33" s="796"/>
      <c r="FZ33" s="796"/>
      <c r="GA33" s="796"/>
      <c r="GB33" s="796"/>
      <c r="GC33" s="796"/>
      <c r="GD33" s="796"/>
      <c r="GE33" s="796"/>
      <c r="GF33" s="796"/>
      <c r="GG33" s="796"/>
      <c r="GH33" s="796"/>
      <c r="GI33" s="796"/>
      <c r="GJ33" s="796"/>
      <c r="GK33" s="796"/>
      <c r="GL33" s="796"/>
      <c r="GM33" s="796"/>
      <c r="GN33" s="796"/>
      <c r="GO33" s="796"/>
      <c r="GP33" s="796"/>
      <c r="GQ33" s="796"/>
      <c r="GR33" s="796"/>
      <c r="GS33" s="796"/>
      <c r="GT33" s="796"/>
      <c r="GU33" s="796"/>
      <c r="GV33" s="796"/>
      <c r="GW33" s="796"/>
      <c r="GX33" s="796"/>
      <c r="GY33" s="796"/>
      <c r="GZ33" s="796"/>
      <c r="HA33" s="796"/>
      <c r="HB33" s="796"/>
      <c r="HC33" s="796"/>
      <c r="HD33" s="796"/>
      <c r="HE33" s="796"/>
      <c r="HF33" s="796"/>
      <c r="HG33" s="796"/>
      <c r="HH33" s="796"/>
      <c r="HI33" s="796"/>
      <c r="HJ33" s="796"/>
      <c r="HK33" s="796"/>
      <c r="HL33" s="796"/>
    </row>
    <row r="34" spans="1:220" s="764" customFormat="1" ht="15" customHeight="1">
      <c r="A34" s="802"/>
      <c r="B34" s="803"/>
      <c r="C34" s="803"/>
      <c r="D34" s="803"/>
      <c r="E34" s="803"/>
      <c r="F34" s="804"/>
      <c r="G34" s="804"/>
      <c r="H34" s="804"/>
      <c r="I34" s="804"/>
      <c r="J34" s="804"/>
      <c r="K34" s="805"/>
      <c r="L34" s="804"/>
      <c r="M34" s="804"/>
      <c r="N34" s="804"/>
      <c r="V34" s="797"/>
      <c r="W34" s="797"/>
      <c r="X34" s="797"/>
      <c r="Y34" s="797"/>
      <c r="Z34" s="797"/>
      <c r="AA34" s="797"/>
      <c r="AB34" s="797"/>
      <c r="AC34" s="797"/>
      <c r="AD34" s="797"/>
      <c r="AF34" s="797"/>
    </row>
    <row r="35" spans="1:220" s="764" customFormat="1" ht="15" customHeight="1">
      <c r="A35" s="802"/>
      <c r="B35" s="803"/>
      <c r="C35" s="803"/>
      <c r="D35" s="803"/>
      <c r="E35" s="803"/>
      <c r="F35" s="804"/>
      <c r="G35" s="804"/>
      <c r="H35" s="806"/>
      <c r="I35" s="807"/>
      <c r="J35" s="807"/>
      <c r="K35" s="805"/>
      <c r="L35" s="804"/>
      <c r="M35" s="804"/>
      <c r="N35" s="804"/>
      <c r="Q35" s="806"/>
      <c r="R35" s="807"/>
      <c r="S35" s="807"/>
      <c r="AE35" s="767"/>
    </row>
    <row r="36" spans="1:220" s="764" customFormat="1" ht="15" customHeight="1">
      <c r="B36" s="1200"/>
      <c r="C36" s="1200"/>
      <c r="D36" s="1200"/>
      <c r="J36" s="808"/>
      <c r="K36" s="809"/>
      <c r="P36" s="1200"/>
      <c r="Q36" s="810"/>
      <c r="R36" s="810"/>
      <c r="S36" s="808"/>
      <c r="AE36" s="767"/>
    </row>
    <row r="37" spans="1:220" ht="15.75" customHeight="1">
      <c r="B37" s="1200"/>
      <c r="C37" s="1200"/>
      <c r="D37" s="1200"/>
      <c r="J37" s="789"/>
      <c r="P37" s="1200"/>
      <c r="Q37" s="810"/>
      <c r="R37" s="810"/>
    </row>
    <row r="38" spans="1:220" ht="13.5" customHeight="1">
      <c r="B38" s="1201"/>
      <c r="C38" s="1201"/>
      <c r="D38" s="1201"/>
      <c r="J38" s="789"/>
      <c r="P38" s="1201"/>
      <c r="Q38" s="811"/>
      <c r="R38" s="811"/>
    </row>
    <row r="39" spans="1:220">
      <c r="B39" s="812" t="s">
        <v>82</v>
      </c>
      <c r="C39" s="813"/>
      <c r="D39" s="813"/>
      <c r="J39" s="789"/>
      <c r="P39" s="814" t="s">
        <v>82</v>
      </c>
      <c r="Q39" s="814"/>
      <c r="R39" s="814"/>
    </row>
    <row r="40" spans="1:220">
      <c r="B40" s="815" t="s">
        <v>81</v>
      </c>
      <c r="C40" s="813"/>
      <c r="D40" s="813"/>
      <c r="P40" s="815" t="s">
        <v>81</v>
      </c>
      <c r="Q40" s="815"/>
      <c r="R40" s="815"/>
    </row>
    <row r="45" spans="1:220">
      <c r="J45" s="767">
        <v>1</v>
      </c>
      <c r="K45" s="770">
        <f>SUMIF(M13:M31,1,S13:S31)</f>
        <v>0</v>
      </c>
    </row>
    <row r="46" spans="1:220">
      <c r="J46" s="767">
        <v>2</v>
      </c>
      <c r="K46" s="770">
        <f>SUMIF(M13:M31,2,S13:S31)</f>
        <v>0</v>
      </c>
    </row>
    <row r="47" spans="1:220">
      <c r="J47" s="767">
        <v>3</v>
      </c>
      <c r="K47" s="770">
        <f>SUMIF(M13:M31,3,S13:S31)</f>
        <v>0</v>
      </c>
    </row>
    <row r="48" spans="1:220">
      <c r="J48" s="767">
        <v>4</v>
      </c>
      <c r="K48" s="770">
        <f>SUMIF(M13:M31,4,S13:S31)</f>
        <v>0</v>
      </c>
    </row>
    <row r="49" spans="10:11">
      <c r="J49" s="767">
        <v>5</v>
      </c>
      <c r="K49" s="770">
        <f>SUMIF(M13:M31,5,S13:S31)</f>
        <v>0</v>
      </c>
    </row>
  </sheetData>
  <sheetProtection formatCells="0" formatColumns="0" formatRows="0" insertColumns="0" insertRows="0" deleteRows="0" sort="0" autoFilter="0"/>
  <mergeCells count="27">
    <mergeCell ref="A1:S1"/>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 ref="P36:P38"/>
    <mergeCell ref="B36:D38"/>
    <mergeCell ref="A10:A12"/>
    <mergeCell ref="B5:S5"/>
    <mergeCell ref="B4:S4"/>
    <mergeCell ref="B6:S6"/>
    <mergeCell ref="P11:P12"/>
    <mergeCell ref="D11:D12"/>
    <mergeCell ref="E11:F11"/>
    <mergeCell ref="G11:G12"/>
    <mergeCell ref="A7:S7"/>
  </mergeCells>
  <conditionalFormatting sqref="K13:K31">
    <cfRule type="expression" dxfId="11" priority="13">
      <formula>K13&lt;&gt;B13</formula>
    </cfRule>
  </conditionalFormatting>
  <conditionalFormatting sqref="L13:L31">
    <cfRule type="expression" dxfId="10" priority="12">
      <formula>L13&lt;&gt;C13</formula>
    </cfRule>
  </conditionalFormatting>
  <conditionalFormatting sqref="M13:M31">
    <cfRule type="expression" dxfId="9" priority="11">
      <formula>M13&lt;&gt;D13</formula>
    </cfRule>
  </conditionalFormatting>
  <conditionalFormatting sqref="N13:N31">
    <cfRule type="expression" dxfId="8" priority="10">
      <formula>N13&lt;&gt;E13</formula>
    </cfRule>
  </conditionalFormatting>
  <conditionalFormatting sqref="O13:O31">
    <cfRule type="expression" dxfId="7" priority="9">
      <formula>O13&lt;&gt;F13</formula>
    </cfRule>
  </conditionalFormatting>
  <conditionalFormatting sqref="P13:Q31">
    <cfRule type="expression" dxfId="6" priority="8">
      <formula>P13&lt;&gt;G13</formula>
    </cfRule>
  </conditionalFormatting>
  <conditionalFormatting sqref="S13:S31">
    <cfRule type="expression" dxfId="5" priority="7">
      <formula>S13&lt;&gt;J13</formula>
    </cfRule>
  </conditionalFormatting>
  <conditionalFormatting sqref="T1:T2">
    <cfRule type="cellIs" dxfId="4" priority="6" operator="between">
      <formula>"tak"</formula>
      <formula>"nie"</formula>
    </cfRule>
  </conditionalFormatting>
  <conditionalFormatting sqref="J36">
    <cfRule type="containsErrors" dxfId="3" priority="5">
      <formula>ISERROR(J36)</formula>
    </cfRule>
  </conditionalFormatting>
  <conditionalFormatting sqref="S36">
    <cfRule type="containsErrors" dxfId="2" priority="3">
      <formula>ISERROR(S36)</formula>
    </cfRule>
  </conditionalFormatting>
  <conditionalFormatting sqref="Q13:Q31">
    <cfRule type="expression" dxfId="1" priority="2">
      <formula>Q13&lt;&gt;H13</formula>
    </cfRule>
  </conditionalFormatting>
  <conditionalFormatting sqref="R13:R31">
    <cfRule type="expression" dxfId="0" priority="1">
      <formula>R13&lt;&gt;I13</formula>
    </cfRule>
  </conditionalFormatting>
  <dataValidations count="3">
    <dataValidation allowBlank="1" showInputMessage="1" showErrorMessage="1" prompt="Jeżeli liczba zmian jest większa, daty zgłoszenia zmiany należy oddzielić średnikiem._x000a_" sqref="T13:T31"/>
    <dataValidation type="list" allowBlank="1" showInputMessage="1" showErrorMessage="1" sqref="I13:I31 R13:R31">
      <formula1>$T$1:$T$2</formula1>
    </dataValidation>
    <dataValidation type="list" allowBlank="1" showInputMessage="1" showErrorMessage="1" sqref="D13:D31 M13:M31">
      <formula1>$AE$10:$AE$14</formula1>
    </dataValidation>
  </dataValidations>
  <printOptions horizontalCentered="1"/>
  <pageMargins left="0.59055118110236227" right="0.39370078740157483" top="0.59055118110236227" bottom="0.39370078740157483" header="0.31496062992125984" footer="0.39370078740157483"/>
  <pageSetup paperSize="9" scale="28" fitToWidth="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8"/>
  <sheetViews>
    <sheetView view="pageBreakPreview" topLeftCell="A7" zoomScaleNormal="100" zoomScaleSheetLayoutView="100" workbookViewId="0">
      <selection activeCell="B29" sqref="B29:C29"/>
    </sheetView>
  </sheetViews>
  <sheetFormatPr defaultColWidth="9.140625" defaultRowHeight="12.75"/>
  <cols>
    <col min="1" max="1" width="4.5703125" style="24" customWidth="1"/>
    <col min="2" max="2" width="25.140625" style="24" customWidth="1"/>
    <col min="3" max="3" width="34.42578125" style="24" customWidth="1"/>
    <col min="4" max="4" width="4.28515625" style="24" customWidth="1"/>
    <col min="5" max="5" width="10" style="24" customWidth="1"/>
    <col min="6" max="6" width="14.42578125" style="24" customWidth="1"/>
    <col min="7" max="7" width="3.28515625" style="24" customWidth="1"/>
    <col min="8" max="16384" width="9.140625" style="24"/>
  </cols>
  <sheetData>
    <row r="1" spans="1:17" ht="15" customHeight="1">
      <c r="A1" s="1099" t="s">
        <v>431</v>
      </c>
      <c r="B1" s="1099"/>
      <c r="C1" s="1099"/>
      <c r="D1" s="1099"/>
      <c r="E1" s="1099"/>
      <c r="F1" s="1099"/>
    </row>
    <row r="2" spans="1:17">
      <c r="F2" s="140"/>
    </row>
    <row r="3" spans="1:17">
      <c r="A3" s="12" t="s">
        <v>119</v>
      </c>
      <c r="B3" s="12"/>
      <c r="C3" s="11"/>
      <c r="D3" s="1039"/>
      <c r="E3" s="1039"/>
      <c r="F3" s="1039"/>
    </row>
    <row r="4" spans="1:17">
      <c r="A4" s="12" t="s">
        <v>158</v>
      </c>
      <c r="B4" s="12"/>
    </row>
    <row r="6" spans="1:17" ht="21" customHeight="1">
      <c r="A6" s="1061" t="s">
        <v>245</v>
      </c>
      <c r="B6" s="1061"/>
      <c r="C6" s="1061"/>
      <c r="D6" s="1061"/>
      <c r="E6" s="1061"/>
      <c r="F6" s="1061"/>
    </row>
    <row r="7" spans="1:17" ht="45" customHeight="1">
      <c r="A7" s="1062" t="s">
        <v>391</v>
      </c>
      <c r="B7" s="1062"/>
      <c r="C7" s="1062"/>
      <c r="D7" s="1062"/>
      <c r="E7" s="1062"/>
      <c r="F7" s="1062"/>
      <c r="G7" s="622"/>
      <c r="H7" s="622"/>
      <c r="I7" s="622"/>
      <c r="J7" s="622"/>
      <c r="K7" s="622"/>
      <c r="L7" s="622"/>
      <c r="M7" s="622"/>
      <c r="N7" s="622"/>
      <c r="O7" s="622"/>
      <c r="P7" s="622"/>
      <c r="Q7" s="622"/>
    </row>
    <row r="8" spans="1:17">
      <c r="A8" s="1063" t="s">
        <v>444</v>
      </c>
      <c r="B8" s="1064"/>
      <c r="C8" s="1064"/>
      <c r="D8" s="1064"/>
      <c r="E8" s="1064"/>
      <c r="F8" s="1064"/>
    </row>
    <row r="9" spans="1:17" ht="13.5" thickBot="1">
      <c r="F9" s="143"/>
    </row>
    <row r="10" spans="1:17" ht="39" thickBot="1">
      <c r="A10" s="139" t="s">
        <v>126</v>
      </c>
      <c r="B10" s="1233" t="s">
        <v>143</v>
      </c>
      <c r="C10" s="1233"/>
      <c r="D10" s="1233" t="s">
        <v>142</v>
      </c>
      <c r="E10" s="1233"/>
      <c r="F10" s="138" t="s">
        <v>232</v>
      </c>
    </row>
    <row r="11" spans="1:17" ht="20.100000000000001" customHeight="1">
      <c r="A11" s="1058" t="s">
        <v>110</v>
      </c>
      <c r="B11" s="1234" t="s">
        <v>141</v>
      </c>
      <c r="C11" s="1070"/>
      <c r="D11" s="1225">
        <f>SUM(D12:D14)</f>
        <v>0</v>
      </c>
      <c r="E11" s="1226"/>
      <c r="F11" s="302">
        <f>SUM(F12:F14)</f>
        <v>0</v>
      </c>
    </row>
    <row r="12" spans="1:17" ht="15" customHeight="1">
      <c r="A12" s="1057"/>
      <c r="B12" s="1235" t="s">
        <v>140</v>
      </c>
      <c r="C12" s="1235"/>
      <c r="D12" s="1227">
        <v>0</v>
      </c>
      <c r="E12" s="1228"/>
      <c r="F12" s="303">
        <v>0</v>
      </c>
    </row>
    <row r="13" spans="1:17" ht="27.75" customHeight="1">
      <c r="A13" s="1057"/>
      <c r="B13" s="1223" t="s">
        <v>139</v>
      </c>
      <c r="C13" s="1223"/>
      <c r="D13" s="1227">
        <v>0</v>
      </c>
      <c r="E13" s="1228"/>
      <c r="F13" s="303">
        <v>0</v>
      </c>
    </row>
    <row r="14" spans="1:17" ht="24.95" customHeight="1" thickBot="1">
      <c r="A14" s="1057"/>
      <c r="B14" s="1232" t="s">
        <v>483</v>
      </c>
      <c r="C14" s="1232"/>
      <c r="D14" s="1229">
        <v>0</v>
      </c>
      <c r="E14" s="1230"/>
      <c r="F14" s="303">
        <v>0</v>
      </c>
    </row>
    <row r="15" spans="1:17" ht="20.100000000000001" customHeight="1">
      <c r="A15" s="1058" t="s">
        <v>109</v>
      </c>
      <c r="B15" s="1234" t="s">
        <v>138</v>
      </c>
      <c r="C15" s="1070"/>
      <c r="D15" s="1225">
        <f>SUM(D16:D21)</f>
        <v>0</v>
      </c>
      <c r="E15" s="1226"/>
      <c r="F15" s="302">
        <f>SUM(F16:F21)</f>
        <v>0</v>
      </c>
    </row>
    <row r="16" spans="1:17">
      <c r="A16" s="1059"/>
      <c r="B16" s="1223" t="s">
        <v>484</v>
      </c>
      <c r="C16" s="1223"/>
      <c r="D16" s="1227">
        <v>0</v>
      </c>
      <c r="E16" s="1228"/>
      <c r="F16" s="303">
        <v>0</v>
      </c>
    </row>
    <row r="17" spans="1:19" ht="15" customHeight="1">
      <c r="A17" s="1059"/>
      <c r="B17" s="1235" t="s">
        <v>137</v>
      </c>
      <c r="C17" s="1235"/>
      <c r="D17" s="1227">
        <v>0</v>
      </c>
      <c r="E17" s="1228"/>
      <c r="F17" s="303">
        <v>0</v>
      </c>
    </row>
    <row r="18" spans="1:19" ht="15" customHeight="1">
      <c r="A18" s="1059"/>
      <c r="B18" s="1235" t="s">
        <v>136</v>
      </c>
      <c r="C18" s="1235"/>
      <c r="D18" s="1227">
        <v>0</v>
      </c>
      <c r="E18" s="1228"/>
      <c r="F18" s="303">
        <v>0</v>
      </c>
    </row>
    <row r="19" spans="1:19" ht="15" customHeight="1">
      <c r="A19" s="1059"/>
      <c r="B19" s="1235" t="s">
        <v>462</v>
      </c>
      <c r="C19" s="1235"/>
      <c r="D19" s="1227">
        <v>0</v>
      </c>
      <c r="E19" s="1228"/>
      <c r="F19" s="303">
        <v>0</v>
      </c>
    </row>
    <row r="20" spans="1:19" ht="35.25" customHeight="1">
      <c r="A20" s="1059"/>
      <c r="B20" s="1223" t="s">
        <v>485</v>
      </c>
      <c r="C20" s="1223"/>
      <c r="D20" s="1227">
        <v>0</v>
      </c>
      <c r="E20" s="1228"/>
      <c r="F20" s="303">
        <v>0</v>
      </c>
    </row>
    <row r="21" spans="1:19" ht="15" customHeight="1" thickBot="1">
      <c r="A21" s="1060"/>
      <c r="B21" s="1231" t="s">
        <v>463</v>
      </c>
      <c r="C21" s="1231"/>
      <c r="D21" s="1229">
        <v>0</v>
      </c>
      <c r="E21" s="1230"/>
      <c r="F21" s="304">
        <v>0</v>
      </c>
    </row>
    <row r="22" spans="1:19" ht="20.100000000000001" customHeight="1" thickBot="1">
      <c r="A22" s="385" t="s">
        <v>107</v>
      </c>
      <c r="B22" s="1236" t="s">
        <v>135</v>
      </c>
      <c r="C22" s="1236"/>
      <c r="D22" s="1221">
        <v>0</v>
      </c>
      <c r="E22" s="1222"/>
      <c r="F22" s="305">
        <v>0</v>
      </c>
    </row>
    <row r="23" spans="1:19" ht="20.100000000000001" customHeight="1" thickBot="1">
      <c r="A23" s="385" t="s">
        <v>105</v>
      </c>
      <c r="B23" s="1236" t="s">
        <v>134</v>
      </c>
      <c r="C23" s="1236"/>
      <c r="D23" s="1221">
        <v>0</v>
      </c>
      <c r="E23" s="1222"/>
      <c r="F23" s="305">
        <v>0</v>
      </c>
    </row>
    <row r="24" spans="1:19" ht="20.100000000000001" customHeight="1" thickBot="1">
      <c r="A24" s="137" t="s">
        <v>103</v>
      </c>
      <c r="B24" s="1224" t="s">
        <v>133</v>
      </c>
      <c r="C24" s="1224"/>
      <c r="D24" s="1221">
        <v>0</v>
      </c>
      <c r="E24" s="1222"/>
      <c r="F24" s="372">
        <v>0</v>
      </c>
    </row>
    <row r="25" spans="1:19" ht="15" customHeight="1">
      <c r="A25" s="1057" t="s">
        <v>100</v>
      </c>
      <c r="B25" s="1238" t="s">
        <v>132</v>
      </c>
      <c r="C25" s="1238"/>
      <c r="D25" s="1225">
        <f>SUM(D26:D28)</f>
        <v>0</v>
      </c>
      <c r="E25" s="1226"/>
      <c r="F25" s="302">
        <f>SUM(F26:F28)</f>
        <v>0</v>
      </c>
    </row>
    <row r="26" spans="1:19" ht="15" customHeight="1">
      <c r="A26" s="1057"/>
      <c r="B26" s="1223" t="s">
        <v>131</v>
      </c>
      <c r="C26" s="1223"/>
      <c r="D26" s="1227">
        <v>0</v>
      </c>
      <c r="E26" s="1228"/>
      <c r="F26" s="303">
        <v>0</v>
      </c>
    </row>
    <row r="27" spans="1:19" ht="15" customHeight="1">
      <c r="A27" s="1057"/>
      <c r="B27" s="1223" t="s">
        <v>130</v>
      </c>
      <c r="C27" s="1223"/>
      <c r="D27" s="1227">
        <v>0</v>
      </c>
      <c r="E27" s="1228"/>
      <c r="F27" s="303">
        <v>0</v>
      </c>
    </row>
    <row r="28" spans="1:19" ht="15" customHeight="1" thickBot="1">
      <c r="A28" s="1057"/>
      <c r="B28" s="1231" t="s">
        <v>392</v>
      </c>
      <c r="C28" s="1231"/>
      <c r="D28" s="1229">
        <v>0</v>
      </c>
      <c r="E28" s="1230"/>
      <c r="F28" s="304">
        <v>0</v>
      </c>
      <c r="H28" s="136"/>
      <c r="I28" s="136"/>
      <c r="J28" s="136"/>
      <c r="K28" s="136"/>
      <c r="L28" s="136"/>
      <c r="M28" s="136"/>
      <c r="N28" s="136"/>
      <c r="O28" s="136"/>
      <c r="P28" s="136"/>
      <c r="Q28" s="136"/>
      <c r="R28" s="136"/>
    </row>
    <row r="29" spans="1:19" ht="20.100000000000001" customHeight="1" thickBot="1">
      <c r="A29" s="29" t="s">
        <v>99</v>
      </c>
      <c r="B29" s="1224" t="s">
        <v>129</v>
      </c>
      <c r="C29" s="1224"/>
      <c r="D29" s="1239">
        <f>SUM(D11,D15,D22,D23,D24,D25)</f>
        <v>0</v>
      </c>
      <c r="E29" s="1240"/>
      <c r="F29" s="306">
        <f>SUM(F11,F15,F22,F23,F24,F25)</f>
        <v>0</v>
      </c>
      <c r="G29" s="283"/>
      <c r="H29" s="1080"/>
      <c r="I29" s="1080"/>
      <c r="J29" s="1080"/>
      <c r="K29" s="1080"/>
      <c r="L29" s="1080"/>
      <c r="M29" s="1080"/>
      <c r="N29" s="1080"/>
      <c r="O29" s="1080"/>
      <c r="P29" s="1080"/>
      <c r="Q29" s="1080"/>
      <c r="R29" s="1080"/>
      <c r="S29" s="284"/>
    </row>
    <row r="30" spans="1:19">
      <c r="A30" s="136"/>
      <c r="B30" s="28"/>
      <c r="C30" s="28"/>
      <c r="D30" s="28"/>
      <c r="E30" s="28"/>
      <c r="F30" s="136"/>
      <c r="H30" s="1056"/>
      <c r="I30" s="1056"/>
      <c r="J30" s="1056"/>
      <c r="K30" s="1056"/>
      <c r="L30" s="1056"/>
      <c r="M30" s="1056"/>
      <c r="N30" s="1056"/>
      <c r="O30" s="1056"/>
      <c r="P30" s="1056"/>
      <c r="Q30" s="1056"/>
      <c r="R30" s="1056"/>
    </row>
    <row r="31" spans="1:19">
      <c r="A31" s="24" t="s">
        <v>84</v>
      </c>
    </row>
    <row r="32" spans="1:19" ht="24" customHeight="1">
      <c r="A32" s="1237"/>
      <c r="B32" s="1237"/>
      <c r="C32" s="1237"/>
      <c r="D32" s="1237"/>
    </row>
    <row r="33" spans="1:6" ht="24" customHeight="1">
      <c r="A33" s="451"/>
      <c r="B33" s="451"/>
      <c r="C33" s="451"/>
      <c r="D33" s="451"/>
    </row>
    <row r="34" spans="1:6" ht="15" customHeight="1">
      <c r="A34" s="32"/>
      <c r="B34" s="1030"/>
      <c r="E34" s="1030"/>
      <c r="F34" s="1030"/>
    </row>
    <row r="35" spans="1:6" ht="15" customHeight="1">
      <c r="B35" s="1030"/>
      <c r="C35" s="35"/>
      <c r="D35" s="35"/>
      <c r="E35" s="1030"/>
      <c r="F35" s="1030"/>
    </row>
    <row r="36" spans="1:6" ht="15" customHeight="1">
      <c r="B36" s="1031"/>
      <c r="C36" s="35"/>
      <c r="D36" s="35"/>
      <c r="E36" s="1031"/>
      <c r="F36" s="1031"/>
    </row>
    <row r="37" spans="1:6">
      <c r="B37" s="6" t="s">
        <v>82</v>
      </c>
      <c r="C37" s="35"/>
      <c r="D37" s="35"/>
      <c r="E37" s="27" t="s">
        <v>82</v>
      </c>
      <c r="F37" s="26"/>
    </row>
    <row r="38" spans="1:6">
      <c r="B38" s="118" t="s">
        <v>81</v>
      </c>
      <c r="E38" s="118" t="s">
        <v>81</v>
      </c>
      <c r="F38" s="26"/>
    </row>
  </sheetData>
  <sheetProtection formatCells="0" formatColumns="0" formatRows="0" sort="0" autoFilter="0"/>
  <mergeCells count="53">
    <mergeCell ref="A32:D32"/>
    <mergeCell ref="B17:C17"/>
    <mergeCell ref="B20:C20"/>
    <mergeCell ref="A25:A28"/>
    <mergeCell ref="A15:A21"/>
    <mergeCell ref="B24:C24"/>
    <mergeCell ref="B25:C25"/>
    <mergeCell ref="D29:E29"/>
    <mergeCell ref="B23:C23"/>
    <mergeCell ref="D17:E17"/>
    <mergeCell ref="D20:E20"/>
    <mergeCell ref="D21:E21"/>
    <mergeCell ref="D22:E22"/>
    <mergeCell ref="B18:C18"/>
    <mergeCell ref="B19:C19"/>
    <mergeCell ref="D18:E18"/>
    <mergeCell ref="H29:R29"/>
    <mergeCell ref="H30:R30"/>
    <mergeCell ref="B21:C21"/>
    <mergeCell ref="B22:C22"/>
    <mergeCell ref="D23:E23"/>
    <mergeCell ref="D19:E19"/>
    <mergeCell ref="D3:F3"/>
    <mergeCell ref="B10:C10"/>
    <mergeCell ref="B11:C11"/>
    <mergeCell ref="B12:C12"/>
    <mergeCell ref="B16:C16"/>
    <mergeCell ref="D11:E11"/>
    <mergeCell ref="A6:F6"/>
    <mergeCell ref="A7:F7"/>
    <mergeCell ref="A8:F8"/>
    <mergeCell ref="A11:A14"/>
    <mergeCell ref="D10:E10"/>
    <mergeCell ref="B13:C13"/>
    <mergeCell ref="D12:E12"/>
    <mergeCell ref="D16:E16"/>
    <mergeCell ref="B15:C15"/>
    <mergeCell ref="A1:F1"/>
    <mergeCell ref="E34:F36"/>
    <mergeCell ref="B34:B36"/>
    <mergeCell ref="D24:E24"/>
    <mergeCell ref="B26:C26"/>
    <mergeCell ref="B27:C27"/>
    <mergeCell ref="B29:C29"/>
    <mergeCell ref="D25:E25"/>
    <mergeCell ref="D26:E26"/>
    <mergeCell ref="D27:E27"/>
    <mergeCell ref="D28:E28"/>
    <mergeCell ref="B28:C28"/>
    <mergeCell ref="D15:E15"/>
    <mergeCell ref="B14:C14"/>
    <mergeCell ref="D13:E13"/>
    <mergeCell ref="D14:E14"/>
  </mergeCells>
  <printOptions horizontalCentered="1"/>
  <pageMargins left="0.78740157480314965" right="0.59055118110236227" top="0.78740157480314965" bottom="0.78740157480314965" header="0.31496062992125984" footer="0.31496062992125984"/>
  <pageSetup paperSize="9" scale="94" orientation="portrait" r:id="rId1"/>
  <ignoredErrors>
    <ignoredError sqref="D15:F15" formulaRang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80" zoomScaleNormal="100" zoomScaleSheetLayoutView="80" workbookViewId="0">
      <selection activeCell="Q35" sqref="Q35"/>
    </sheetView>
  </sheetViews>
  <sheetFormatPr defaultColWidth="9.140625" defaultRowHeight="12.75"/>
  <cols>
    <col min="1" max="1" width="4.7109375" style="24" customWidth="1"/>
    <col min="2" max="2" width="24.42578125" style="24" customWidth="1"/>
    <col min="3" max="3" width="27.5703125" style="24" customWidth="1"/>
    <col min="4" max="4" width="7.7109375" style="24" customWidth="1"/>
    <col min="5" max="5" width="14.28515625" style="24" customWidth="1"/>
    <col min="6" max="6" width="15.85546875" style="24" customWidth="1"/>
    <col min="7" max="7" width="7.7109375" style="24" customWidth="1"/>
    <col min="8" max="8" width="14.7109375" style="24" customWidth="1"/>
    <col min="9" max="9" width="15.85546875" style="24" customWidth="1"/>
    <col min="10" max="16384" width="9.140625" style="24"/>
  </cols>
  <sheetData>
    <row r="1" spans="1:9" ht="17.25" customHeight="1">
      <c r="A1" s="1099" t="s">
        <v>432</v>
      </c>
      <c r="B1" s="1099"/>
      <c r="C1" s="1099"/>
      <c r="D1" s="1099"/>
      <c r="E1" s="1099"/>
      <c r="F1" s="1099"/>
      <c r="G1" s="1099"/>
      <c r="H1" s="1099"/>
      <c r="I1" s="1099"/>
    </row>
    <row r="2" spans="1:9">
      <c r="I2" s="115"/>
    </row>
    <row r="3" spans="1:9" ht="18.75" customHeight="1">
      <c r="A3" s="12" t="s">
        <v>119</v>
      </c>
      <c r="B3" s="12"/>
      <c r="C3" s="11"/>
      <c r="D3" s="11"/>
      <c r="E3" s="11"/>
      <c r="F3" s="11"/>
      <c r="G3" s="1039"/>
      <c r="H3" s="1039"/>
      <c r="I3" s="1039"/>
    </row>
    <row r="4" spans="1:9">
      <c r="A4" s="12" t="s">
        <v>158</v>
      </c>
      <c r="B4" s="12"/>
      <c r="C4" s="452"/>
      <c r="D4" s="452"/>
      <c r="E4" s="452"/>
      <c r="F4" s="452" t="s">
        <v>247</v>
      </c>
      <c r="G4" s="452"/>
      <c r="H4" s="452"/>
    </row>
    <row r="5" spans="1:9">
      <c r="C5" s="452"/>
      <c r="D5" s="452"/>
      <c r="E5" s="452"/>
      <c r="F5" s="452"/>
      <c r="G5" s="452"/>
      <c r="H5" s="452"/>
    </row>
    <row r="6" spans="1:9" ht="34.5" customHeight="1">
      <c r="A6" s="1090" t="s">
        <v>246</v>
      </c>
      <c r="B6" s="1180"/>
      <c r="C6" s="1180"/>
      <c r="D6" s="1180"/>
      <c r="E6" s="1180"/>
      <c r="F6" s="1180"/>
      <c r="G6" s="1180"/>
      <c r="H6" s="1180"/>
      <c r="I6" s="1180"/>
    </row>
    <row r="7" spans="1:9" s="148" customFormat="1" ht="53.25" customHeight="1">
      <c r="A7" s="1091" t="s">
        <v>391</v>
      </c>
      <c r="B7" s="1091"/>
      <c r="C7" s="1091"/>
      <c r="D7" s="1091"/>
      <c r="E7" s="1091"/>
      <c r="F7" s="1091"/>
      <c r="G7" s="1091"/>
      <c r="H7" s="1091"/>
      <c r="I7" s="1091"/>
    </row>
    <row r="8" spans="1:9" ht="16.5" customHeight="1">
      <c r="A8" s="1248" t="s">
        <v>445</v>
      </c>
      <c r="B8" s="1248"/>
      <c r="C8" s="1248"/>
      <c r="D8" s="1248"/>
      <c r="E8" s="1248"/>
      <c r="F8" s="1248"/>
      <c r="G8" s="1248"/>
      <c r="H8" s="1248"/>
      <c r="I8" s="1248"/>
    </row>
    <row r="9" spans="1:9" ht="13.5" thickBot="1">
      <c r="A9" s="141"/>
      <c r="B9" s="141"/>
      <c r="C9" s="141"/>
      <c r="D9" s="141"/>
      <c r="E9" s="141"/>
      <c r="F9" s="141"/>
      <c r="G9" s="141"/>
      <c r="H9" s="141"/>
      <c r="I9" s="141"/>
    </row>
    <row r="10" spans="1:9" s="98" customFormat="1" ht="12.75" customHeight="1">
      <c r="A10" s="1190" t="s">
        <v>126</v>
      </c>
      <c r="B10" s="1196" t="s">
        <v>156</v>
      </c>
      <c r="C10" s="1196"/>
      <c r="D10" s="1252" t="s">
        <v>142</v>
      </c>
      <c r="E10" s="1246"/>
      <c r="F10" s="1246"/>
      <c r="G10" s="1245" t="s">
        <v>232</v>
      </c>
      <c r="H10" s="1246"/>
      <c r="I10" s="1247"/>
    </row>
    <row r="11" spans="1:9" s="98" customFormat="1" ht="33" customHeight="1" thickBot="1">
      <c r="A11" s="1191"/>
      <c r="B11" s="1251"/>
      <c r="C11" s="1251"/>
      <c r="D11" s="133" t="s">
        <v>305</v>
      </c>
      <c r="E11" s="133" t="s">
        <v>155</v>
      </c>
      <c r="F11" s="131" t="s">
        <v>154</v>
      </c>
      <c r="G11" s="847" t="s">
        <v>305</v>
      </c>
      <c r="H11" s="133" t="s">
        <v>155</v>
      </c>
      <c r="I11" s="129" t="s">
        <v>154</v>
      </c>
    </row>
    <row r="12" spans="1:9">
      <c r="A12" s="623" t="s">
        <v>110</v>
      </c>
      <c r="B12" s="1253"/>
      <c r="C12" s="1253"/>
      <c r="D12" s="456"/>
      <c r="E12" s="457"/>
      <c r="F12" s="624">
        <f t="shared" ref="F12:F26" si="0">D12*E12</f>
        <v>0</v>
      </c>
      <c r="G12" s="625"/>
      <c r="H12" s="457"/>
      <c r="I12" s="626">
        <f t="shared" ref="I12:I26" si="1">G12*H12</f>
        <v>0</v>
      </c>
    </row>
    <row r="13" spans="1:9">
      <c r="A13" s="459" t="s">
        <v>109</v>
      </c>
      <c r="B13" s="1249"/>
      <c r="C13" s="1249"/>
      <c r="D13" s="456"/>
      <c r="E13" s="457"/>
      <c r="F13" s="624">
        <f t="shared" si="0"/>
        <v>0</v>
      </c>
      <c r="G13" s="625"/>
      <c r="H13" s="457"/>
      <c r="I13" s="626">
        <f t="shared" si="1"/>
        <v>0</v>
      </c>
    </row>
    <row r="14" spans="1:9">
      <c r="A14" s="459" t="s">
        <v>107</v>
      </c>
      <c r="B14" s="1249"/>
      <c r="C14" s="1249"/>
      <c r="D14" s="456"/>
      <c r="E14" s="457"/>
      <c r="F14" s="624">
        <f t="shared" si="0"/>
        <v>0</v>
      </c>
      <c r="G14" s="625"/>
      <c r="H14" s="457"/>
      <c r="I14" s="626">
        <f t="shared" si="1"/>
        <v>0</v>
      </c>
    </row>
    <row r="15" spans="1:9">
      <c r="A15" s="459" t="s">
        <v>105</v>
      </c>
      <c r="B15" s="1249"/>
      <c r="C15" s="1249"/>
      <c r="D15" s="456"/>
      <c r="E15" s="457"/>
      <c r="F15" s="624">
        <f t="shared" si="0"/>
        <v>0</v>
      </c>
      <c r="G15" s="625"/>
      <c r="H15" s="457"/>
      <c r="I15" s="626">
        <f t="shared" si="1"/>
        <v>0</v>
      </c>
    </row>
    <row r="16" spans="1:9">
      <c r="A16" s="459" t="s">
        <v>103</v>
      </c>
      <c r="B16" s="1249"/>
      <c r="C16" s="1249"/>
      <c r="D16" s="456"/>
      <c r="E16" s="457"/>
      <c r="F16" s="624">
        <f t="shared" si="0"/>
        <v>0</v>
      </c>
      <c r="G16" s="625"/>
      <c r="H16" s="457"/>
      <c r="I16" s="626">
        <f t="shared" si="1"/>
        <v>0</v>
      </c>
    </row>
    <row r="17" spans="1:9">
      <c r="A17" s="459" t="s">
        <v>100</v>
      </c>
      <c r="B17" s="1249"/>
      <c r="C17" s="1249"/>
      <c r="D17" s="627"/>
      <c r="E17" s="627"/>
      <c r="F17" s="624">
        <f t="shared" si="0"/>
        <v>0</v>
      </c>
      <c r="G17" s="625"/>
      <c r="H17" s="457"/>
      <c r="I17" s="626">
        <f t="shared" si="1"/>
        <v>0</v>
      </c>
    </row>
    <row r="18" spans="1:9">
      <c r="A18" s="459" t="s">
        <v>99</v>
      </c>
      <c r="B18" s="1249"/>
      <c r="C18" s="1249"/>
      <c r="D18" s="627"/>
      <c r="E18" s="627"/>
      <c r="F18" s="624">
        <f t="shared" si="0"/>
        <v>0</v>
      </c>
      <c r="G18" s="625"/>
      <c r="H18" s="457"/>
      <c r="I18" s="626">
        <f t="shared" si="1"/>
        <v>0</v>
      </c>
    </row>
    <row r="19" spans="1:9">
      <c r="A19" s="459" t="s">
        <v>98</v>
      </c>
      <c r="B19" s="1249"/>
      <c r="C19" s="1249"/>
      <c r="D19" s="627"/>
      <c r="E19" s="627"/>
      <c r="F19" s="624">
        <f t="shared" si="0"/>
        <v>0</v>
      </c>
      <c r="G19" s="625"/>
      <c r="H19" s="457"/>
      <c r="I19" s="626">
        <f t="shared" si="1"/>
        <v>0</v>
      </c>
    </row>
    <row r="20" spans="1:9">
      <c r="A20" s="459" t="s">
        <v>97</v>
      </c>
      <c r="B20" s="1249"/>
      <c r="C20" s="1249"/>
      <c r="D20" s="627"/>
      <c r="E20" s="627"/>
      <c r="F20" s="624">
        <f t="shared" si="0"/>
        <v>0</v>
      </c>
      <c r="G20" s="625"/>
      <c r="H20" s="457"/>
      <c r="I20" s="626">
        <f t="shared" si="1"/>
        <v>0</v>
      </c>
    </row>
    <row r="21" spans="1:9">
      <c r="A21" s="459" t="s">
        <v>95</v>
      </c>
      <c r="B21" s="1249"/>
      <c r="C21" s="1249"/>
      <c r="D21" s="627"/>
      <c r="E21" s="627"/>
      <c r="F21" s="624">
        <f t="shared" si="0"/>
        <v>0</v>
      </c>
      <c r="G21" s="625"/>
      <c r="H21" s="457"/>
      <c r="I21" s="626">
        <f t="shared" si="1"/>
        <v>0</v>
      </c>
    </row>
    <row r="22" spans="1:9">
      <c r="A22" s="459" t="s">
        <v>93</v>
      </c>
      <c r="B22" s="1249"/>
      <c r="C22" s="1249"/>
      <c r="D22" s="627"/>
      <c r="E22" s="627"/>
      <c r="F22" s="624">
        <f t="shared" si="0"/>
        <v>0</v>
      </c>
      <c r="G22" s="625"/>
      <c r="H22" s="457"/>
      <c r="I22" s="626">
        <f t="shared" si="1"/>
        <v>0</v>
      </c>
    </row>
    <row r="23" spans="1:9">
      <c r="A23" s="459" t="s">
        <v>92</v>
      </c>
      <c r="B23" s="1249"/>
      <c r="C23" s="1249"/>
      <c r="D23" s="627"/>
      <c r="E23" s="627"/>
      <c r="F23" s="624">
        <f t="shared" si="0"/>
        <v>0</v>
      </c>
      <c r="G23" s="625"/>
      <c r="H23" s="457"/>
      <c r="I23" s="626">
        <f t="shared" si="1"/>
        <v>0</v>
      </c>
    </row>
    <row r="24" spans="1:9">
      <c r="A24" s="459" t="s">
        <v>91</v>
      </c>
      <c r="B24" s="1249"/>
      <c r="C24" s="1249"/>
      <c r="D24" s="627"/>
      <c r="E24" s="627"/>
      <c r="F24" s="624">
        <f t="shared" si="0"/>
        <v>0</v>
      </c>
      <c r="G24" s="625"/>
      <c r="H24" s="457"/>
      <c r="I24" s="626">
        <f t="shared" si="1"/>
        <v>0</v>
      </c>
    </row>
    <row r="25" spans="1:9">
      <c r="A25" s="459" t="s">
        <v>89</v>
      </c>
      <c r="B25" s="1249"/>
      <c r="C25" s="1249"/>
      <c r="D25" s="627"/>
      <c r="E25" s="627"/>
      <c r="F25" s="624">
        <f t="shared" si="0"/>
        <v>0</v>
      </c>
      <c r="G25" s="625"/>
      <c r="H25" s="457"/>
      <c r="I25" s="626">
        <f t="shared" si="1"/>
        <v>0</v>
      </c>
    </row>
    <row r="26" spans="1:9" ht="13.5" thickBot="1">
      <c r="A26" s="460" t="s">
        <v>87</v>
      </c>
      <c r="B26" s="1250"/>
      <c r="C26" s="1250"/>
      <c r="D26" s="463"/>
      <c r="E26" s="464"/>
      <c r="F26" s="628">
        <f t="shared" si="0"/>
        <v>0</v>
      </c>
      <c r="G26" s="625"/>
      <c r="H26" s="457"/>
      <c r="I26" s="626">
        <f t="shared" si="1"/>
        <v>0</v>
      </c>
    </row>
    <row r="27" spans="1:9" ht="18" customHeight="1" thickBot="1">
      <c r="A27" s="136"/>
      <c r="B27" s="136"/>
      <c r="C27" s="136"/>
      <c r="D27" s="136"/>
      <c r="E27" s="136"/>
      <c r="F27" s="629">
        <f>SUM(F12:F26)</f>
        <v>0</v>
      </c>
      <c r="G27" s="136"/>
      <c r="H27" s="136"/>
      <c r="I27" s="629">
        <f>SUM(I12:I26)</f>
        <v>0</v>
      </c>
    </row>
    <row r="28" spans="1:9">
      <c r="A28" s="630" t="s">
        <v>84</v>
      </c>
      <c r="B28" s="136"/>
      <c r="C28" s="136"/>
      <c r="D28" s="136"/>
      <c r="E28" s="136"/>
      <c r="F28" s="136"/>
      <c r="G28" s="136"/>
      <c r="H28" s="136"/>
    </row>
    <row r="29" spans="1:9" ht="23.25" customHeight="1">
      <c r="A29" s="1237"/>
      <c r="B29" s="1237"/>
      <c r="C29" s="1237"/>
      <c r="D29" s="1237"/>
      <c r="E29" s="451"/>
      <c r="F29" s="451"/>
      <c r="G29" s="451"/>
      <c r="H29" s="451"/>
      <c r="I29" s="136"/>
    </row>
    <row r="30" spans="1:9" ht="23.25" customHeight="1">
      <c r="A30" s="451"/>
      <c r="B30" s="451"/>
      <c r="C30" s="451"/>
      <c r="D30" s="451"/>
      <c r="E30" s="451"/>
      <c r="F30" s="451"/>
      <c r="G30" s="451"/>
      <c r="H30" s="451"/>
      <c r="I30" s="136"/>
    </row>
    <row r="31" spans="1:9">
      <c r="A31" s="136"/>
      <c r="B31" s="1241"/>
      <c r="C31" s="136"/>
      <c r="D31" s="136"/>
      <c r="E31" s="136"/>
      <c r="F31" s="136"/>
      <c r="G31" s="1243"/>
      <c r="H31" s="1243"/>
      <c r="I31" s="1243"/>
    </row>
    <row r="32" spans="1:9" ht="15" customHeight="1">
      <c r="A32" s="34"/>
      <c r="B32" s="1241"/>
      <c r="C32" s="34"/>
      <c r="D32" s="136"/>
      <c r="E32" s="136"/>
      <c r="F32" s="136"/>
      <c r="G32" s="1243"/>
      <c r="H32" s="1243"/>
      <c r="I32" s="1243"/>
    </row>
    <row r="33" spans="1:9" ht="15" customHeight="1">
      <c r="B33" s="1242"/>
      <c r="C33" s="35"/>
      <c r="D33" s="136"/>
      <c r="E33" s="136"/>
      <c r="F33" s="136"/>
      <c r="G33" s="1244"/>
      <c r="H33" s="1244"/>
      <c r="I33" s="1244"/>
    </row>
    <row r="34" spans="1:9">
      <c r="A34" s="34"/>
      <c r="B34" s="6" t="s">
        <v>82</v>
      </c>
      <c r="C34" s="34"/>
      <c r="D34" s="136"/>
      <c r="E34" s="136"/>
      <c r="F34" s="136"/>
      <c r="G34" s="27" t="s">
        <v>82</v>
      </c>
      <c r="H34" s="27"/>
      <c r="I34" s="33"/>
    </row>
    <row r="35" spans="1:9">
      <c r="B35" s="118" t="s">
        <v>81</v>
      </c>
      <c r="E35" s="136"/>
      <c r="F35" s="136"/>
      <c r="G35" s="118" t="s">
        <v>81</v>
      </c>
      <c r="H35" s="118"/>
      <c r="I35" s="26"/>
    </row>
    <row r="36" spans="1:9">
      <c r="A36" s="32"/>
    </row>
  </sheetData>
  <sheetProtection formatCells="0" formatColumns="0" formatRows="0" insertColumns="0" insertRows="0" deleteColumns="0" deleteRows="0" sort="0" autoFilter="0"/>
  <mergeCells count="27">
    <mergeCell ref="D10:F10"/>
    <mergeCell ref="A29:D29"/>
    <mergeCell ref="B17:C17"/>
    <mergeCell ref="B19:C19"/>
    <mergeCell ref="A6:I6"/>
    <mergeCell ref="A7:I7"/>
    <mergeCell ref="B12:C12"/>
    <mergeCell ref="B13:C13"/>
    <mergeCell ref="B14:C14"/>
    <mergeCell ref="A10:A11"/>
    <mergeCell ref="B20:C20"/>
    <mergeCell ref="A1:I1"/>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s>
  <printOptions horizontalCentered="1"/>
  <pageMargins left="0.78740157480314965" right="0.59055118110236227" top="0.78740157480314965" bottom="0.39370078740157483" header="0.51181102362204722" footer="0.19685039370078741"/>
  <pageSetup paperSize="9" scale="9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
  <sheetViews>
    <sheetView showGridLines="0" view="pageBreakPreview" zoomScaleNormal="60" zoomScaleSheetLayoutView="100" workbookViewId="0">
      <selection activeCell="F10" sqref="F10:F11"/>
    </sheetView>
  </sheetViews>
  <sheetFormatPr defaultColWidth="9.140625" defaultRowHeight="12.75"/>
  <cols>
    <col min="1" max="1" width="6.140625" style="15" customWidth="1"/>
    <col min="2" max="2" width="25.28515625" style="15" customWidth="1"/>
    <col min="3" max="5" width="28.5703125" style="15" customWidth="1"/>
    <col min="6" max="6" width="12.140625" style="15" customWidth="1"/>
    <col min="7" max="8" width="12.28515625" style="15" customWidth="1"/>
    <col min="9" max="11" width="13.85546875" style="15" customWidth="1"/>
    <col min="12" max="12" width="17.42578125" style="15" bestFit="1" customWidth="1"/>
    <col min="13" max="13" width="16.7109375" style="15" customWidth="1"/>
    <col min="14" max="16384" width="9.140625" style="15"/>
  </cols>
  <sheetData>
    <row r="1" spans="1:13" ht="17.25" customHeight="1">
      <c r="A1" s="1099" t="s">
        <v>433</v>
      </c>
      <c r="B1" s="1099"/>
      <c r="C1" s="1099"/>
      <c r="D1" s="1099"/>
      <c r="E1" s="1099"/>
      <c r="F1" s="1099"/>
      <c r="G1" s="1099"/>
      <c r="H1" s="1099"/>
      <c r="I1" s="1099"/>
      <c r="J1" s="1099"/>
      <c r="K1" s="1099"/>
      <c r="L1" s="1099"/>
      <c r="M1" s="1099"/>
    </row>
    <row r="2" spans="1:13">
      <c r="A2" s="12" t="s">
        <v>119</v>
      </c>
      <c r="B2" s="12"/>
      <c r="C2" s="17"/>
      <c r="D2" s="17"/>
      <c r="E2" s="17"/>
      <c r="K2" s="631"/>
      <c r="L2" s="631"/>
    </row>
    <row r="3" spans="1:13">
      <c r="A3" s="12" t="s">
        <v>158</v>
      </c>
      <c r="B3" s="12"/>
      <c r="C3" s="387"/>
      <c r="D3" s="387"/>
      <c r="E3" s="387"/>
    </row>
    <row r="4" spans="1:13">
      <c r="A4" s="387"/>
      <c r="B4" s="387"/>
      <c r="C4" s="387"/>
      <c r="D4" s="387"/>
      <c r="E4" s="387"/>
    </row>
    <row r="5" spans="1:13" s="620" customFormat="1" ht="18" customHeight="1">
      <c r="A5" s="1061" t="s">
        <v>252</v>
      </c>
      <c r="B5" s="1061"/>
      <c r="C5" s="1061"/>
      <c r="D5" s="1061"/>
      <c r="E5" s="1061"/>
      <c r="F5" s="1061"/>
      <c r="G5" s="1061"/>
      <c r="H5" s="1061"/>
      <c r="I5" s="1061"/>
      <c r="J5" s="1061"/>
      <c r="K5" s="1061"/>
      <c r="L5" s="1061"/>
      <c r="M5" s="1061"/>
    </row>
    <row r="6" spans="1:13" ht="5.25" customHeight="1"/>
    <row r="7" spans="1:13" s="23" customFormat="1" ht="36" customHeight="1">
      <c r="A7" s="1062" t="s">
        <v>391</v>
      </c>
      <c r="B7" s="1062"/>
      <c r="C7" s="1062"/>
      <c r="D7" s="1062"/>
      <c r="E7" s="1062"/>
      <c r="F7" s="1062"/>
      <c r="G7" s="1062"/>
      <c r="H7" s="1062"/>
      <c r="I7" s="1062"/>
      <c r="J7" s="1062"/>
      <c r="K7" s="1062"/>
      <c r="L7" s="1062"/>
      <c r="M7" s="1062"/>
    </row>
    <row r="8" spans="1:13" s="23" customFormat="1" ht="12" customHeight="1">
      <c r="A8" s="1261" t="s">
        <v>446</v>
      </c>
      <c r="B8" s="1261"/>
      <c r="C8" s="1261"/>
      <c r="D8" s="1261"/>
      <c r="E8" s="1261"/>
      <c r="F8" s="1261"/>
      <c r="G8" s="1261"/>
      <c r="H8" s="1261"/>
      <c r="I8" s="1261"/>
      <c r="J8" s="1261"/>
      <c r="K8" s="1261"/>
      <c r="L8" s="1261"/>
      <c r="M8" s="1261"/>
    </row>
    <row r="9" spans="1:13" ht="13.5" thickBot="1">
      <c r="B9" s="386"/>
      <c r="C9" s="386"/>
      <c r="D9" s="386"/>
      <c r="E9" s="386"/>
      <c r="F9" s="386"/>
      <c r="G9" s="386"/>
      <c r="H9" s="386"/>
      <c r="I9" s="386"/>
      <c r="J9" s="386"/>
      <c r="K9" s="386"/>
      <c r="L9" s="39"/>
    </row>
    <row r="10" spans="1:13" s="23" customFormat="1" ht="30" customHeight="1">
      <c r="A10" s="1254" t="s">
        <v>126</v>
      </c>
      <c r="B10" s="1258" t="s">
        <v>468</v>
      </c>
      <c r="C10" s="1258" t="s">
        <v>469</v>
      </c>
      <c r="D10" s="1262" t="s">
        <v>393</v>
      </c>
      <c r="E10" s="1262" t="s">
        <v>482</v>
      </c>
      <c r="F10" s="1256" t="s">
        <v>168</v>
      </c>
      <c r="G10" s="1256" t="s">
        <v>251</v>
      </c>
      <c r="H10" s="1256"/>
      <c r="I10" s="1256" t="s">
        <v>166</v>
      </c>
      <c r="J10" s="1256" t="s">
        <v>165</v>
      </c>
      <c r="K10" s="1256" t="s">
        <v>250</v>
      </c>
      <c r="L10" s="1258" t="s">
        <v>302</v>
      </c>
      <c r="M10" s="1259"/>
    </row>
    <row r="11" spans="1:13" s="23" customFormat="1" ht="51.75" thickBot="1">
      <c r="A11" s="1255"/>
      <c r="B11" s="1260"/>
      <c r="C11" s="1260"/>
      <c r="D11" s="1263"/>
      <c r="E11" s="1263"/>
      <c r="F11" s="1257"/>
      <c r="G11" s="848" t="s">
        <v>337</v>
      </c>
      <c r="H11" s="849" t="s">
        <v>248</v>
      </c>
      <c r="I11" s="1257"/>
      <c r="J11" s="1257"/>
      <c r="K11" s="1257"/>
      <c r="L11" s="848" t="s">
        <v>336</v>
      </c>
      <c r="M11" s="850" t="s">
        <v>232</v>
      </c>
    </row>
    <row r="12" spans="1:13" ht="27.75" customHeight="1">
      <c r="A12" s="163" t="s">
        <v>110</v>
      </c>
      <c r="B12" s="632" t="s">
        <v>162</v>
      </c>
      <c r="C12" s="632"/>
      <c r="D12" s="632"/>
      <c r="E12" s="632"/>
      <c r="F12" s="166"/>
      <c r="G12" s="274"/>
      <c r="H12" s="633"/>
      <c r="I12" s="634">
        <v>0</v>
      </c>
      <c r="J12" s="634">
        <v>0</v>
      </c>
      <c r="K12" s="634">
        <f>SUM(I12:J12)</f>
        <v>0</v>
      </c>
      <c r="L12" s="635">
        <f>K12*G12</f>
        <v>0</v>
      </c>
      <c r="M12" s="636">
        <f>K12*H12</f>
        <v>0</v>
      </c>
    </row>
    <row r="13" spans="1:13" ht="27.75" customHeight="1">
      <c r="A13" s="163" t="s">
        <v>109</v>
      </c>
      <c r="B13" s="637" t="s">
        <v>309</v>
      </c>
      <c r="C13" s="632"/>
      <c r="D13" s="632"/>
      <c r="E13" s="632"/>
      <c r="F13" s="166"/>
      <c r="G13" s="274"/>
      <c r="H13" s="638"/>
      <c r="I13" s="634">
        <v>0</v>
      </c>
      <c r="J13" s="634">
        <v>0</v>
      </c>
      <c r="K13" s="634">
        <f>SUM(I13:J13)</f>
        <v>0</v>
      </c>
      <c r="L13" s="635">
        <f>K13*G13</f>
        <v>0</v>
      </c>
      <c r="M13" s="636">
        <f>K13*H13</f>
        <v>0</v>
      </c>
    </row>
    <row r="14" spans="1:13" ht="27.75" customHeight="1">
      <c r="A14" s="163" t="s">
        <v>107</v>
      </c>
      <c r="B14" s="632" t="s">
        <v>161</v>
      </c>
      <c r="C14" s="632"/>
      <c r="D14" s="632"/>
      <c r="E14" s="632"/>
      <c r="F14" s="166"/>
      <c r="G14" s="274"/>
      <c r="H14" s="638"/>
      <c r="I14" s="634">
        <v>0</v>
      </c>
      <c r="J14" s="634">
        <v>0</v>
      </c>
      <c r="K14" s="634">
        <f>SUM(I14:J14)</f>
        <v>0</v>
      </c>
      <c r="L14" s="635">
        <f>K14*G14</f>
        <v>0</v>
      </c>
      <c r="M14" s="636">
        <f>K14*H14</f>
        <v>0</v>
      </c>
    </row>
    <row r="15" spans="1:13" s="20" customFormat="1" ht="27.75" customHeight="1" thickBot="1">
      <c r="A15" s="167" t="s">
        <v>105</v>
      </c>
      <c r="B15" s="639" t="s">
        <v>471</v>
      </c>
      <c r="C15" s="640"/>
      <c r="D15" s="640"/>
      <c r="E15" s="640"/>
      <c r="F15" s="641"/>
      <c r="G15" s="642"/>
      <c r="H15" s="643"/>
      <c r="I15" s="644">
        <v>0</v>
      </c>
      <c r="J15" s="644">
        <v>0</v>
      </c>
      <c r="K15" s="644">
        <f>SUM(I15:J15)</f>
        <v>0</v>
      </c>
      <c r="L15" s="645">
        <f>K15*G15</f>
        <v>0</v>
      </c>
      <c r="M15" s="646">
        <f>K15*H15</f>
        <v>0</v>
      </c>
    </row>
    <row r="16" spans="1:13" s="447" customFormat="1" ht="21" customHeight="1" thickBot="1">
      <c r="G16" s="38" t="s">
        <v>160</v>
      </c>
      <c r="H16" s="38"/>
      <c r="I16" s="647">
        <f>SUM(I12:I15)</f>
        <v>0</v>
      </c>
      <c r="J16" s="648">
        <f>SUM(J12:J15)</f>
        <v>0</v>
      </c>
      <c r="K16" s="648">
        <f>SUM(K12:K15)</f>
        <v>0</v>
      </c>
      <c r="L16" s="649">
        <f>SUM(L12:L15)</f>
        <v>0</v>
      </c>
      <c r="M16" s="650">
        <f>SUM(M12:M15)</f>
        <v>0</v>
      </c>
    </row>
    <row r="17" spans="1:16" s="447" customFormat="1">
      <c r="G17" s="38"/>
      <c r="H17" s="38"/>
      <c r="I17" s="146"/>
      <c r="J17" s="146"/>
      <c r="K17" s="146"/>
      <c r="L17" s="651"/>
      <c r="M17" s="146"/>
    </row>
    <row r="18" spans="1:16" s="447" customFormat="1">
      <c r="A18" s="447" t="s">
        <v>348</v>
      </c>
      <c r="G18" s="38"/>
      <c r="H18" s="38"/>
      <c r="I18" s="146"/>
      <c r="J18" s="146"/>
      <c r="K18" s="146"/>
      <c r="L18" s="146"/>
      <c r="M18" s="146"/>
    </row>
    <row r="19" spans="1:16" s="447" customFormat="1">
      <c r="A19" s="20" t="str">
        <f>'Zał. 8'!A15</f>
        <v>* - niepotrzebne skreślić</v>
      </c>
      <c r="G19" s="38"/>
      <c r="H19" s="38"/>
      <c r="I19" s="146"/>
      <c r="J19" s="146"/>
      <c r="K19" s="146"/>
      <c r="L19" s="146"/>
      <c r="M19" s="146"/>
    </row>
    <row r="20" spans="1:16" s="447" customFormat="1">
      <c r="A20" s="20" t="str">
        <f>'Zał. 8'!A16</f>
        <v>** - stanowisko zgodne z Tabelą nr 3</v>
      </c>
      <c r="G20" s="38"/>
      <c r="H20" s="38"/>
      <c r="I20" s="146"/>
      <c r="J20" s="146"/>
      <c r="K20" s="146"/>
      <c r="L20" s="146"/>
      <c r="M20" s="146"/>
    </row>
    <row r="21" spans="1:16" s="447" customFormat="1">
      <c r="A21" s="20" t="str">
        <f>'Zał. 8'!A17</f>
        <v>*** - zatrudnieni w polskich związkach sportowych</v>
      </c>
      <c r="G21" s="38"/>
      <c r="H21" s="38"/>
      <c r="I21" s="146"/>
      <c r="J21" s="146"/>
      <c r="K21" s="146"/>
      <c r="L21" s="146"/>
      <c r="M21" s="146"/>
    </row>
    <row r="22" spans="1:16" s="447" customFormat="1" ht="13.5" customHeight="1">
      <c r="A22" s="20" t="str">
        <f>'Zał. 8'!A18</f>
        <v>**** - określić dla danej pozycji, nie wliczając kwoty z bieżącej umowy</v>
      </c>
      <c r="G22" s="38"/>
      <c r="H22" s="38"/>
      <c r="I22" s="652"/>
      <c r="J22" s="652"/>
      <c r="K22" s="652"/>
      <c r="L22" s="652"/>
    </row>
    <row r="23" spans="1:16" s="20" customFormat="1">
      <c r="A23" s="20" t="str">
        <f>'Zał. 8'!A19</f>
        <v xml:space="preserve">***** - wyłącznie po wcześniejszej akceptacji DSW  </v>
      </c>
      <c r="F23" s="655"/>
      <c r="G23" s="655"/>
      <c r="K23" s="655"/>
      <c r="L23" s="655"/>
    </row>
    <row r="24" spans="1:16" s="20" customFormat="1">
      <c r="A24" s="656"/>
      <c r="F24" s="657"/>
      <c r="G24" s="657"/>
      <c r="H24" s="143"/>
      <c r="I24" s="15"/>
      <c r="J24" s="15"/>
      <c r="K24" s="657"/>
      <c r="L24" s="657"/>
    </row>
    <row r="25" spans="1:16">
      <c r="F25" s="653" t="s">
        <v>82</v>
      </c>
      <c r="G25" s="142"/>
      <c r="H25" s="143"/>
      <c r="K25" s="653" t="s">
        <v>82</v>
      </c>
      <c r="L25" s="142"/>
      <c r="O25" s="631"/>
      <c r="P25" s="631"/>
    </row>
    <row r="26" spans="1:16">
      <c r="F26" s="654" t="s">
        <v>81</v>
      </c>
      <c r="G26" s="142"/>
      <c r="K26" s="654" t="s">
        <v>81</v>
      </c>
      <c r="L26" s="142"/>
      <c r="O26" s="631"/>
      <c r="P26" s="631"/>
    </row>
    <row r="27" spans="1:16">
      <c r="O27" s="631"/>
      <c r="P27" s="631"/>
    </row>
  </sheetData>
  <sheetProtection formatCells="0" formatColumns="0" formatRows="0" insertColumns="0" insertRows="0" deleteColumns="0" deleteRows="0" sort="0" autoFilter="0"/>
  <mergeCells count="15">
    <mergeCell ref="A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ignoredErrors>
    <ignoredError sqref="K12:M15" unlocked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view="pageBreakPreview" zoomScale="80" zoomScaleNormal="100" zoomScaleSheetLayoutView="80" workbookViewId="0">
      <selection activeCell="A5" sqref="A5:O5"/>
    </sheetView>
  </sheetViews>
  <sheetFormatPr defaultColWidth="9.140625" defaultRowHeight="12.75"/>
  <cols>
    <col min="1" max="1" width="4.140625" style="24" customWidth="1"/>
    <col min="2" max="2" width="17.85546875" style="24" customWidth="1"/>
    <col min="3" max="6" width="19.5703125" style="24" customWidth="1"/>
    <col min="7" max="7" width="21.140625" style="24" customWidth="1"/>
    <col min="8" max="8" width="13.42578125" style="24" customWidth="1"/>
    <col min="9" max="15" width="14.5703125" style="24" customWidth="1"/>
    <col min="16" max="16384" width="9.140625" style="24"/>
  </cols>
  <sheetData>
    <row r="1" spans="1:15" ht="15" customHeight="1">
      <c r="A1" s="1099" t="s">
        <v>434</v>
      </c>
      <c r="B1" s="1099"/>
      <c r="C1" s="1099"/>
      <c r="D1" s="1099"/>
      <c r="E1" s="1099"/>
      <c r="F1" s="1099"/>
      <c r="G1" s="1099"/>
      <c r="H1" s="1099"/>
      <c r="I1" s="1099"/>
      <c r="J1" s="1099"/>
      <c r="K1" s="1099"/>
      <c r="L1" s="1099"/>
      <c r="M1" s="1099"/>
      <c r="N1" s="1099"/>
      <c r="O1" s="1099"/>
    </row>
    <row r="2" spans="1:15">
      <c r="A2" s="12" t="s">
        <v>119</v>
      </c>
      <c r="B2" s="12"/>
      <c r="C2" s="621"/>
      <c r="D2" s="765"/>
      <c r="E2" s="621"/>
      <c r="F2" s="621"/>
      <c r="G2" s="621"/>
      <c r="H2" s="15"/>
      <c r="I2" s="15"/>
      <c r="J2" s="15"/>
      <c r="K2" s="15"/>
      <c r="L2" s="631"/>
      <c r="M2" s="658"/>
      <c r="N2" s="658"/>
    </row>
    <row r="3" spans="1:15">
      <c r="A3" s="12" t="s">
        <v>158</v>
      </c>
      <c r="B3" s="12"/>
      <c r="C3" s="615"/>
      <c r="D3" s="766"/>
      <c r="E3" s="615"/>
      <c r="F3" s="615"/>
      <c r="G3" s="615"/>
      <c r="H3" s="15"/>
      <c r="I3" s="15"/>
      <c r="J3" s="15"/>
      <c r="K3" s="15"/>
      <c r="L3" s="15"/>
      <c r="M3" s="631"/>
      <c r="N3" s="631"/>
      <c r="O3" s="631"/>
    </row>
    <row r="4" spans="1:15">
      <c r="A4" s="631"/>
      <c r="B4" s="631"/>
      <c r="C4" s="387"/>
      <c r="D4" s="387"/>
      <c r="E4" s="387"/>
      <c r="F4" s="387"/>
      <c r="G4" s="387"/>
      <c r="H4" s="15"/>
      <c r="I4" s="15"/>
      <c r="J4" s="15"/>
      <c r="K4" s="15"/>
      <c r="L4" s="15"/>
      <c r="M4" s="15"/>
      <c r="N4" s="15"/>
      <c r="O4" s="15"/>
    </row>
    <row r="5" spans="1:15" ht="20.25" customHeight="1">
      <c r="A5" s="1061" t="s">
        <v>257</v>
      </c>
      <c r="B5" s="1061"/>
      <c r="C5" s="1061"/>
      <c r="D5" s="1061"/>
      <c r="E5" s="1061"/>
      <c r="F5" s="1061"/>
      <c r="G5" s="1061"/>
      <c r="H5" s="1061"/>
      <c r="I5" s="1061"/>
      <c r="J5" s="1061"/>
      <c r="K5" s="1061"/>
      <c r="L5" s="1061"/>
      <c r="M5" s="1061"/>
      <c r="N5" s="1061"/>
      <c r="O5" s="1061"/>
    </row>
    <row r="6" spans="1:15" ht="32.25" customHeight="1">
      <c r="A6" s="1062" t="s">
        <v>391</v>
      </c>
      <c r="B6" s="1062"/>
      <c r="C6" s="1062"/>
      <c r="D6" s="1062"/>
      <c r="E6" s="1062"/>
      <c r="F6" s="1062"/>
      <c r="G6" s="1062"/>
      <c r="H6" s="1062"/>
      <c r="I6" s="1062"/>
      <c r="J6" s="1062"/>
      <c r="K6" s="1062"/>
      <c r="L6" s="1062"/>
      <c r="M6" s="1062"/>
      <c r="N6" s="1062"/>
      <c r="O6" s="1062"/>
    </row>
    <row r="7" spans="1:15">
      <c r="A7" s="1267" t="s">
        <v>447</v>
      </c>
      <c r="B7" s="1268"/>
      <c r="C7" s="1268"/>
      <c r="D7" s="1268"/>
      <c r="E7" s="1268"/>
      <c r="F7" s="1268"/>
      <c r="G7" s="1268"/>
      <c r="H7" s="1268"/>
      <c r="I7" s="1268"/>
      <c r="J7" s="1268"/>
      <c r="K7" s="1268"/>
      <c r="L7" s="1268"/>
      <c r="M7" s="1268"/>
      <c r="N7" s="1268"/>
      <c r="O7" s="1268"/>
    </row>
    <row r="8" spans="1:15" ht="13.5" thickBot="1">
      <c r="A8" s="678"/>
      <c r="B8" s="391"/>
      <c r="C8" s="391"/>
      <c r="D8" s="391"/>
      <c r="E8" s="391"/>
      <c r="F8" s="391"/>
      <c r="G8" s="391"/>
      <c r="H8" s="391"/>
      <c r="I8" s="391"/>
      <c r="J8" s="391"/>
      <c r="K8" s="391"/>
      <c r="L8" s="391"/>
      <c r="M8" s="391"/>
      <c r="N8" s="391"/>
      <c r="O8" s="391"/>
    </row>
    <row r="9" spans="1:15" s="851" customFormat="1" ht="60" customHeight="1">
      <c r="A9" s="1254" t="s">
        <v>126</v>
      </c>
      <c r="B9" s="1256" t="str">
        <f>Słowniki!A1</f>
        <v>Stanowisko</v>
      </c>
      <c r="C9" s="1256" t="s">
        <v>338</v>
      </c>
      <c r="D9" s="1256" t="str">
        <f>Słowniki!C1</f>
        <v>Główne zadania realizowane w ramach umowy</v>
      </c>
      <c r="E9" s="1256" t="str">
        <f>Słowniki!D1</f>
        <v>Wymiar etatu któremu odpowiada czas pracy przy realizacji zadań wynikających z umowy</v>
      </c>
      <c r="F9" s="1256" t="s">
        <v>342</v>
      </c>
      <c r="G9" s="1256" t="s">
        <v>344</v>
      </c>
      <c r="H9" s="1256" t="str">
        <f>Słowniki!G1</f>
        <v>Forma 
zatrudnienia</v>
      </c>
      <c r="I9" s="1256" t="s">
        <v>251</v>
      </c>
      <c r="J9" s="1256"/>
      <c r="K9" s="1256" t="s">
        <v>166</v>
      </c>
      <c r="L9" s="1256" t="s">
        <v>165</v>
      </c>
      <c r="M9" s="1256" t="s">
        <v>250</v>
      </c>
      <c r="N9" s="1164" t="s">
        <v>249</v>
      </c>
      <c r="O9" s="1266"/>
    </row>
    <row r="10" spans="1:15" s="851" customFormat="1" ht="60" customHeight="1" thickBot="1">
      <c r="A10" s="1255"/>
      <c r="B10" s="1257"/>
      <c r="C10" s="1257"/>
      <c r="D10" s="1257"/>
      <c r="E10" s="1257"/>
      <c r="F10" s="1257"/>
      <c r="G10" s="1257"/>
      <c r="H10" s="1257"/>
      <c r="I10" s="852" t="s">
        <v>255</v>
      </c>
      <c r="J10" s="849" t="s">
        <v>256</v>
      </c>
      <c r="K10" s="1265"/>
      <c r="L10" s="1257"/>
      <c r="M10" s="1257"/>
      <c r="N10" s="848" t="s">
        <v>255</v>
      </c>
      <c r="O10" s="850" t="s">
        <v>254</v>
      </c>
    </row>
    <row r="11" spans="1:15" ht="66.75" customHeight="1">
      <c r="A11" s="659" t="s">
        <v>110</v>
      </c>
      <c r="B11" s="660"/>
      <c r="C11" s="660"/>
      <c r="D11" s="637" t="s">
        <v>311</v>
      </c>
      <c r="E11" s="661"/>
      <c r="F11" s="660"/>
      <c r="G11" s="660"/>
      <c r="H11" s="660"/>
      <c r="I11" s="662"/>
      <c r="J11" s="663"/>
      <c r="K11" s="664">
        <v>0</v>
      </c>
      <c r="L11" s="634">
        <v>0</v>
      </c>
      <c r="M11" s="665">
        <f>SUM(K11:L11)</f>
        <v>0</v>
      </c>
      <c r="N11" s="666">
        <f>M11*I11</f>
        <v>0</v>
      </c>
      <c r="O11" s="636">
        <f>M11*J11</f>
        <v>0</v>
      </c>
    </row>
    <row r="12" spans="1:15" ht="63" customHeight="1">
      <c r="A12" s="163" t="s">
        <v>109</v>
      </c>
      <c r="B12" s="637"/>
      <c r="C12" s="637"/>
      <c r="D12" s="637" t="s">
        <v>311</v>
      </c>
      <c r="E12" s="637"/>
      <c r="F12" s="637"/>
      <c r="G12" s="637"/>
      <c r="H12" s="632"/>
      <c r="I12" s="667"/>
      <c r="J12" s="668"/>
      <c r="K12" s="664">
        <v>0</v>
      </c>
      <c r="L12" s="634">
        <v>0</v>
      </c>
      <c r="M12" s="634">
        <f>SUM(K12:L12)</f>
        <v>0</v>
      </c>
      <c r="N12" s="666">
        <f>M12*I12</f>
        <v>0</v>
      </c>
      <c r="O12" s="636">
        <f>M12*J12</f>
        <v>0</v>
      </c>
    </row>
    <row r="13" spans="1:15" ht="60.75" customHeight="1">
      <c r="A13" s="163" t="s">
        <v>107</v>
      </c>
      <c r="B13" s="632"/>
      <c r="C13" s="632"/>
      <c r="D13" s="637" t="s">
        <v>311</v>
      </c>
      <c r="E13" s="637"/>
      <c r="F13" s="632"/>
      <c r="G13" s="632"/>
      <c r="H13" s="632"/>
      <c r="I13" s="667"/>
      <c r="J13" s="668"/>
      <c r="K13" s="664">
        <v>0</v>
      </c>
      <c r="L13" s="634">
        <v>0</v>
      </c>
      <c r="M13" s="634">
        <f>SUM(K13:L13)</f>
        <v>0</v>
      </c>
      <c r="N13" s="666">
        <f>M13*I13</f>
        <v>0</v>
      </c>
      <c r="O13" s="636">
        <f>M13*J13</f>
        <v>0</v>
      </c>
    </row>
    <row r="14" spans="1:15" ht="60" customHeight="1">
      <c r="A14" s="163" t="s">
        <v>105</v>
      </c>
      <c r="B14" s="632"/>
      <c r="C14" s="632"/>
      <c r="D14" s="637" t="s">
        <v>311</v>
      </c>
      <c r="E14" s="637"/>
      <c r="F14" s="632"/>
      <c r="G14" s="632"/>
      <c r="H14" s="632"/>
      <c r="I14" s="667"/>
      <c r="J14" s="668"/>
      <c r="K14" s="664">
        <v>0</v>
      </c>
      <c r="L14" s="634">
        <v>0</v>
      </c>
      <c r="M14" s="634">
        <f>SUM(K14:L14)</f>
        <v>0</v>
      </c>
      <c r="N14" s="666">
        <f>M14*I14</f>
        <v>0</v>
      </c>
      <c r="O14" s="636">
        <f>M14*J14</f>
        <v>0</v>
      </c>
    </row>
    <row r="15" spans="1:15" ht="55.5" customHeight="1" thickBot="1">
      <c r="A15" s="167" t="s">
        <v>103</v>
      </c>
      <c r="B15" s="640"/>
      <c r="C15" s="640"/>
      <c r="D15" s="669" t="s">
        <v>311</v>
      </c>
      <c r="E15" s="669"/>
      <c r="F15" s="640"/>
      <c r="G15" s="640"/>
      <c r="H15" s="640"/>
      <c r="I15" s="670"/>
      <c r="J15" s="671"/>
      <c r="K15" s="672">
        <v>0</v>
      </c>
      <c r="L15" s="673">
        <v>0</v>
      </c>
      <c r="M15" s="673">
        <f>SUM(K15:L15)</f>
        <v>0</v>
      </c>
      <c r="N15" s="674">
        <f>M15*I15</f>
        <v>0</v>
      </c>
      <c r="O15" s="675">
        <f>M15*J15</f>
        <v>0</v>
      </c>
    </row>
    <row r="16" spans="1:15" ht="20.25" customHeight="1" thickBot="1">
      <c r="A16" s="447"/>
      <c r="B16" s="447"/>
      <c r="C16" s="447"/>
      <c r="D16" s="447"/>
      <c r="E16" s="447"/>
      <c r="F16" s="447"/>
      <c r="G16" s="447"/>
      <c r="H16" s="447"/>
      <c r="I16" s="447"/>
      <c r="J16" s="147" t="s">
        <v>160</v>
      </c>
      <c r="K16" s="647">
        <f>SUM(K11:K15)</f>
        <v>0</v>
      </c>
      <c r="L16" s="676">
        <f t="shared" ref="L16:O16" si="0">SUM(L11:L15)</f>
        <v>0</v>
      </c>
      <c r="M16" s="648">
        <f t="shared" si="0"/>
        <v>0</v>
      </c>
      <c r="N16" s="677">
        <f t="shared" si="0"/>
        <v>0</v>
      </c>
      <c r="O16" s="647">
        <f t="shared" si="0"/>
        <v>0</v>
      </c>
    </row>
    <row r="17" spans="1:15">
      <c r="A17" s="447"/>
      <c r="B17" s="447"/>
      <c r="C17" s="447"/>
      <c r="D17" s="447"/>
      <c r="E17" s="447"/>
      <c r="F17" s="447"/>
      <c r="G17" s="447"/>
      <c r="H17" s="447"/>
      <c r="I17" s="146"/>
      <c r="J17" s="146"/>
      <c r="K17" s="146"/>
      <c r="L17" s="146"/>
      <c r="M17" s="146"/>
      <c r="N17" s="146"/>
      <c r="O17" s="146"/>
    </row>
    <row r="18" spans="1:15">
      <c r="A18" s="447" t="s">
        <v>348</v>
      </c>
      <c r="B18" s="447"/>
      <c r="C18" s="447"/>
      <c r="D18" s="447"/>
      <c r="E18" s="447"/>
      <c r="F18" s="447"/>
      <c r="G18" s="447"/>
      <c r="H18" s="447"/>
      <c r="I18" s="146"/>
      <c r="J18" s="146"/>
      <c r="K18" s="146"/>
      <c r="L18" s="146"/>
      <c r="M18" s="146"/>
      <c r="N18" s="146"/>
      <c r="O18" s="146"/>
    </row>
    <row r="19" spans="1:15">
      <c r="A19" s="447"/>
      <c r="B19" s="447"/>
      <c r="C19" s="447"/>
      <c r="D19" s="447"/>
      <c r="E19" s="447"/>
      <c r="F19" s="447"/>
      <c r="G19" s="447"/>
      <c r="H19" s="447"/>
      <c r="I19" s="146"/>
      <c r="J19" s="146"/>
      <c r="K19" s="146"/>
      <c r="L19" s="146"/>
      <c r="M19" s="146"/>
      <c r="N19" s="146"/>
      <c r="O19" s="146"/>
    </row>
    <row r="20" spans="1:15">
      <c r="A20" s="1264" t="s">
        <v>84</v>
      </c>
      <c r="B20" s="1264"/>
      <c r="C20" s="1264"/>
      <c r="D20" s="679"/>
      <c r="E20" s="679"/>
      <c r="F20" s="679"/>
      <c r="G20" s="679"/>
      <c r="H20" s="20"/>
      <c r="I20" s="20"/>
      <c r="J20" s="20"/>
      <c r="K20" s="20"/>
      <c r="L20" s="20"/>
      <c r="M20" s="20"/>
      <c r="N20" s="20"/>
      <c r="O20" s="20"/>
    </row>
    <row r="21" spans="1:15">
      <c r="A21" s="20" t="s">
        <v>253</v>
      </c>
      <c r="B21" s="20"/>
      <c r="C21" s="20"/>
      <c r="D21" s="20"/>
      <c r="E21" s="20"/>
      <c r="F21" s="20"/>
      <c r="G21" s="20"/>
      <c r="H21" s="20"/>
      <c r="I21" s="20"/>
      <c r="J21" s="20"/>
      <c r="K21" s="20"/>
      <c r="L21" s="20"/>
      <c r="M21" s="20"/>
      <c r="N21" s="20"/>
      <c r="O21" s="20"/>
    </row>
    <row r="22" spans="1:15">
      <c r="A22" s="20"/>
      <c r="B22" s="20"/>
      <c r="C22" s="20"/>
      <c r="D22" s="20"/>
      <c r="E22" s="20"/>
      <c r="F22" s="20"/>
      <c r="G22" s="20"/>
      <c r="H22" s="20"/>
      <c r="I22" s="655"/>
      <c r="J22" s="655"/>
      <c r="K22" s="20"/>
      <c r="L22" s="20"/>
      <c r="M22" s="655"/>
      <c r="N22" s="655"/>
      <c r="O22" s="20"/>
    </row>
    <row r="23" spans="1:15">
      <c r="A23" s="15"/>
      <c r="B23" s="15"/>
      <c r="C23" s="15"/>
      <c r="D23" s="15"/>
      <c r="E23" s="15"/>
      <c r="F23" s="15"/>
      <c r="G23" s="15"/>
      <c r="H23" s="20"/>
      <c r="I23" s="657"/>
      <c r="J23" s="657"/>
      <c r="L23" s="20"/>
      <c r="M23" s="657"/>
      <c r="N23" s="657"/>
      <c r="O23" s="39"/>
    </row>
    <row r="24" spans="1:15">
      <c r="A24" s="15"/>
      <c r="B24" s="15"/>
      <c r="C24" s="15"/>
      <c r="D24" s="15"/>
      <c r="E24" s="15"/>
      <c r="F24" s="15"/>
      <c r="G24" s="15"/>
      <c r="I24" s="653" t="s">
        <v>82</v>
      </c>
      <c r="J24" s="142"/>
      <c r="L24" s="20"/>
      <c r="M24" s="653" t="s">
        <v>82</v>
      </c>
      <c r="N24" s="142"/>
      <c r="O24" s="39"/>
    </row>
    <row r="25" spans="1:15">
      <c r="A25" s="15"/>
      <c r="B25" s="15"/>
      <c r="C25" s="15"/>
      <c r="D25" s="15"/>
      <c r="E25" s="15"/>
      <c r="F25" s="15"/>
      <c r="G25" s="15"/>
      <c r="I25" s="654" t="s">
        <v>81</v>
      </c>
      <c r="J25" s="142"/>
      <c r="L25" s="20"/>
      <c r="M25" s="654" t="s">
        <v>81</v>
      </c>
      <c r="N25" s="142"/>
      <c r="O25" s="39"/>
    </row>
  </sheetData>
  <sheetProtection formatCells="0" formatColumns="0" formatRows="0" insertColumns="0" insertRows="0" deleteColumns="0" deleteRows="0" sort="0" autoFilter="0"/>
  <mergeCells count="18">
    <mergeCell ref="A1:O1"/>
    <mergeCell ref="G9:G10"/>
    <mergeCell ref="D9:D10"/>
    <mergeCell ref="A7:O7"/>
    <mergeCell ref="A20:C20"/>
    <mergeCell ref="A5:O5"/>
    <mergeCell ref="A6:O6"/>
    <mergeCell ref="A9:A10"/>
    <mergeCell ref="B9:B10"/>
    <mergeCell ref="C9:C10"/>
    <mergeCell ref="H9:H10"/>
    <mergeCell ref="I9:J9"/>
    <mergeCell ref="K9:K10"/>
    <mergeCell ref="L9:L10"/>
    <mergeCell ref="M9:M10"/>
    <mergeCell ref="N9:O9"/>
    <mergeCell ref="F9:F10"/>
    <mergeCell ref="E9:E10"/>
  </mergeCells>
  <printOptions horizontalCentered="1"/>
  <pageMargins left="0.59055118110236227" right="0.39370078740157483" top="0.78740157480314965" bottom="0.78740157480314965" header="0.39370078740157483" footer="0.39370078740157483"/>
  <pageSetup paperSize="9" scale="57" orientation="landscape" r:id="rId1"/>
  <ignoredErrors>
    <ignoredError sqref="M11:O15" unlockedFormula="1"/>
  </ignoredErrors>
  <extLst>
    <ext xmlns:x14="http://schemas.microsoft.com/office/spreadsheetml/2009/9/main" uri="{CCE6A557-97BC-4b89-ADB6-D9C93CAAB3DF}">
      <x14:dataValidations xmlns:xm="http://schemas.microsoft.com/office/excel/2006/main" count="2">
        <x14:dataValidation type="custom" allowBlank="1" showInputMessage="1" showErrorMessage="1">
          <x14:formula1>
            <xm:f>Słowniki!A1</xm:f>
          </x14:formula1>
          <xm:sqref>B9:E10</xm:sqref>
        </x14:dataValidation>
        <x14:dataValidation type="custom" allowBlank="1" showInputMessage="1" showErrorMessage="1">
          <x14:formula1>
            <xm:f>Słowniki!G1</xm:f>
          </x14:formula1>
          <xm:sqref>H9:H10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2"/>
  <sheetViews>
    <sheetView showGridLines="0" tabSelected="1" view="pageBreakPreview" topLeftCell="A128" zoomScale="70" zoomScaleNormal="70" zoomScaleSheetLayoutView="70" workbookViewId="0">
      <selection activeCell="K11" sqref="K11"/>
    </sheetView>
  </sheetViews>
  <sheetFormatPr defaultColWidth="9.140625" defaultRowHeight="18"/>
  <cols>
    <col min="1" max="1" width="37.5703125" style="698" customWidth="1"/>
    <col min="2" max="2" width="37.85546875" style="698" customWidth="1"/>
    <col min="3" max="3" width="36.5703125" style="698" bestFit="1" customWidth="1"/>
    <col min="4" max="4" width="19" style="698" customWidth="1"/>
    <col min="5" max="5" width="16" style="698" bestFit="1" customWidth="1"/>
    <col min="6" max="6" width="10.85546875" style="688" customWidth="1"/>
    <col min="7" max="7" width="20.28515625" style="688" bestFit="1" customWidth="1"/>
    <col min="8" max="8" width="21.7109375" style="688" customWidth="1"/>
    <col min="9" max="9" width="13.140625" style="688" customWidth="1"/>
    <col min="10" max="11" width="9.140625" style="688" customWidth="1"/>
    <col min="12" max="16384" width="9.140625" style="688"/>
  </cols>
  <sheetData>
    <row r="1" spans="1:5" s="684" customFormat="1" ht="15.75" customHeight="1">
      <c r="A1" s="683"/>
      <c r="B1" s="683"/>
      <c r="C1" s="683"/>
      <c r="D1" s="1002"/>
      <c r="E1" s="1002"/>
    </row>
    <row r="2" spans="1:5" s="684" customFormat="1" ht="15">
      <c r="A2" s="685"/>
      <c r="B2" s="683"/>
      <c r="C2" s="686" t="s">
        <v>79</v>
      </c>
      <c r="D2" s="1015"/>
      <c r="E2" s="1016"/>
    </row>
    <row r="3" spans="1:5" s="684" customFormat="1" ht="15">
      <c r="A3" s="683"/>
      <c r="B3" s="683"/>
      <c r="C3" s="686" t="s">
        <v>78</v>
      </c>
      <c r="D3" s="996"/>
      <c r="E3" s="997"/>
    </row>
    <row r="4" spans="1:5" s="684" customFormat="1" ht="15">
      <c r="A4" s="828" t="s">
        <v>80</v>
      </c>
      <c r="B4" s="683"/>
      <c r="C4" s="827"/>
      <c r="D4" s="1001"/>
      <c r="E4" s="1001"/>
    </row>
    <row r="5" spans="1:5" s="684" customFormat="1" ht="15.75">
      <c r="A5" s="687"/>
      <c r="B5" s="683"/>
      <c r="C5" s="683"/>
      <c r="D5" s="683"/>
      <c r="E5" s="683"/>
    </row>
    <row r="6" spans="1:5" s="684" customFormat="1" ht="15.75">
      <c r="A6" s="687"/>
      <c r="B6" s="683"/>
      <c r="C6" s="683"/>
      <c r="D6" s="683"/>
      <c r="E6" s="683"/>
    </row>
    <row r="7" spans="1:5">
      <c r="A7" s="1004" t="s">
        <v>77</v>
      </c>
      <c r="B7" s="1005"/>
      <c r="C7" s="1005"/>
      <c r="D7" s="1005"/>
      <c r="E7" s="1005"/>
    </row>
    <row r="8" spans="1:5" ht="18.75" customHeight="1">
      <c r="A8" s="998" t="s">
        <v>76</v>
      </c>
      <c r="B8" s="999"/>
      <c r="C8" s="999"/>
      <c r="D8" s="999"/>
      <c r="E8" s="999"/>
    </row>
    <row r="9" spans="1:5" ht="18.75" customHeight="1">
      <c r="A9" s="998" t="s">
        <v>75</v>
      </c>
      <c r="B9" s="999"/>
      <c r="C9" s="999"/>
      <c r="D9" s="999"/>
      <c r="E9" s="999"/>
    </row>
    <row r="10" spans="1:5">
      <c r="A10" s="689"/>
      <c r="B10" s="689"/>
      <c r="C10" s="689"/>
      <c r="D10" s="689"/>
      <c r="E10" s="689"/>
    </row>
    <row r="11" spans="1:5" ht="25.5" customHeight="1">
      <c r="A11" s="1000" t="s">
        <v>370</v>
      </c>
      <c r="B11" s="941"/>
      <c r="C11" s="941"/>
      <c r="D11" s="941"/>
      <c r="E11" s="941"/>
    </row>
    <row r="12" spans="1:5" ht="72" customHeight="1">
      <c r="A12" s="1013" t="s">
        <v>489</v>
      </c>
      <c r="B12" s="1014"/>
      <c r="C12" s="1014"/>
      <c r="D12" s="1014"/>
      <c r="E12" s="1014"/>
    </row>
    <row r="13" spans="1:5" ht="18.75" customHeight="1">
      <c r="A13" s="973" t="s">
        <v>369</v>
      </c>
      <c r="B13" s="974"/>
      <c r="C13" s="974"/>
      <c r="D13" s="974"/>
      <c r="E13" s="974"/>
    </row>
    <row r="14" spans="1:5" ht="24.75" customHeight="1">
      <c r="A14" s="975" t="s">
        <v>74</v>
      </c>
      <c r="B14" s="975"/>
      <c r="C14" s="975"/>
      <c r="D14" s="975"/>
      <c r="E14" s="975"/>
    </row>
    <row r="15" spans="1:5" ht="57" customHeight="1">
      <c r="A15" s="970" t="s">
        <v>73</v>
      </c>
      <c r="B15" s="971"/>
      <c r="C15" s="971"/>
      <c r="D15" s="971"/>
      <c r="E15" s="972"/>
    </row>
    <row r="16" spans="1:5" ht="27" customHeight="1">
      <c r="A16" s="975" t="s">
        <v>72</v>
      </c>
      <c r="B16" s="975"/>
      <c r="C16" s="975"/>
      <c r="D16" s="975"/>
      <c r="E16" s="975"/>
    </row>
    <row r="17" spans="1:5" ht="14.25">
      <c r="A17" s="979" t="s">
        <v>391</v>
      </c>
      <c r="B17" s="980"/>
      <c r="C17" s="980"/>
      <c r="D17" s="980"/>
      <c r="E17" s="981"/>
    </row>
    <row r="18" spans="1:5" ht="14.25">
      <c r="A18" s="982"/>
      <c r="B18" s="983"/>
      <c r="C18" s="983"/>
      <c r="D18" s="983"/>
      <c r="E18" s="984"/>
    </row>
    <row r="19" spans="1:5" ht="14.25">
      <c r="A19" s="982"/>
      <c r="B19" s="983"/>
      <c r="C19" s="983"/>
      <c r="D19" s="983"/>
      <c r="E19" s="984"/>
    </row>
    <row r="20" spans="1:5" ht="14.25">
      <c r="A20" s="985"/>
      <c r="B20" s="986"/>
      <c r="C20" s="986"/>
      <c r="D20" s="986"/>
      <c r="E20" s="987"/>
    </row>
    <row r="21" spans="1:5" ht="45" customHeight="1">
      <c r="A21" s="1011" t="s">
        <v>368</v>
      </c>
      <c r="B21" s="1012"/>
      <c r="C21" s="1012"/>
      <c r="D21" s="1012"/>
      <c r="E21" s="1012"/>
    </row>
    <row r="22" spans="1:5" ht="18.75" customHeight="1">
      <c r="A22" s="690"/>
      <c r="B22" s="976" t="s">
        <v>71</v>
      </c>
      <c r="C22" s="977"/>
      <c r="D22" s="977"/>
      <c r="E22" s="978"/>
    </row>
    <row r="23" spans="1:5" ht="65.25" customHeight="1">
      <c r="A23" s="691"/>
      <c r="B23" s="692" t="s">
        <v>70</v>
      </c>
      <c r="C23" s="692" t="s">
        <v>69</v>
      </c>
      <c r="D23" s="936" t="s">
        <v>371</v>
      </c>
      <c r="E23" s="937"/>
    </row>
    <row r="24" spans="1:5">
      <c r="A24" s="693" t="s">
        <v>487</v>
      </c>
      <c r="B24" s="694"/>
      <c r="C24" s="694"/>
      <c r="D24" s="1009">
        <f>B24+kwota_BP_2012_sw</f>
        <v>0</v>
      </c>
      <c r="E24" s="1010"/>
    </row>
    <row r="25" spans="1:5">
      <c r="A25" s="693" t="s">
        <v>459</v>
      </c>
      <c r="B25" s="695"/>
      <c r="C25" s="695"/>
      <c r="D25" s="1009">
        <f>B25+kwota_BP_2011_sw</f>
        <v>0</v>
      </c>
      <c r="E25" s="1010"/>
    </row>
    <row r="26" spans="1:5">
      <c r="A26" s="696" t="s">
        <v>68</v>
      </c>
      <c r="B26" s="697">
        <f>SUM(B24:B25)</f>
        <v>0</v>
      </c>
      <c r="C26" s="697">
        <f>SUM(C24:C25)</f>
        <v>0</v>
      </c>
      <c r="D26" s="938">
        <f>SUM(D24:E25)</f>
        <v>0</v>
      </c>
      <c r="E26" s="939"/>
    </row>
    <row r="27" spans="1:5" ht="18.75" customHeight="1">
      <c r="A27" s="969" t="s">
        <v>372</v>
      </c>
      <c r="B27" s="948"/>
      <c r="C27" s="948"/>
      <c r="D27" s="948"/>
      <c r="E27" s="948"/>
    </row>
    <row r="28" spans="1:5" ht="18.75" customHeight="1">
      <c r="A28" s="934" t="s">
        <v>67</v>
      </c>
      <c r="B28" s="948"/>
      <c r="C28" s="948"/>
      <c r="D28" s="948"/>
      <c r="E28" s="948"/>
    </row>
    <row r="29" spans="1:5" ht="13.5" customHeight="1">
      <c r="A29" s="989"/>
      <c r="B29" s="990"/>
      <c r="C29" s="990"/>
      <c r="D29" s="990"/>
      <c r="E29" s="991"/>
    </row>
    <row r="30" spans="1:5" ht="13.5" customHeight="1">
      <c r="A30" s="992"/>
      <c r="B30" s="993"/>
      <c r="C30" s="993"/>
      <c r="D30" s="993"/>
      <c r="E30" s="994"/>
    </row>
    <row r="31" spans="1:5" ht="43.5" customHeight="1">
      <c r="A31" s="995" t="s">
        <v>373</v>
      </c>
      <c r="B31" s="934"/>
      <c r="C31" s="934"/>
      <c r="D31" s="934"/>
      <c r="E31" s="934"/>
    </row>
    <row r="32" spans="1:5">
      <c r="A32" s="699"/>
      <c r="B32" s="699" t="s">
        <v>31</v>
      </c>
      <c r="C32" s="699" t="s">
        <v>3</v>
      </c>
      <c r="D32" s="943" t="s">
        <v>30</v>
      </c>
      <c r="E32" s="943"/>
    </row>
    <row r="33" spans="1:9">
      <c r="A33" s="700">
        <v>1</v>
      </c>
      <c r="B33" s="701"/>
      <c r="C33" s="701"/>
      <c r="D33" s="930"/>
      <c r="E33" s="930"/>
    </row>
    <row r="34" spans="1:9">
      <c r="A34" s="700">
        <v>2</v>
      </c>
      <c r="B34" s="701"/>
      <c r="C34" s="701"/>
      <c r="D34" s="930"/>
      <c r="E34" s="930"/>
    </row>
    <row r="35" spans="1:9">
      <c r="A35" s="700">
        <v>3</v>
      </c>
      <c r="B35" s="701"/>
      <c r="C35" s="701"/>
      <c r="D35" s="930"/>
      <c r="E35" s="930"/>
      <c r="G35" s="702"/>
      <c r="H35" s="702"/>
      <c r="I35" s="702"/>
    </row>
    <row r="36" spans="1:9" ht="33" customHeight="1">
      <c r="A36" s="934" t="s">
        <v>374</v>
      </c>
      <c r="B36" s="948"/>
      <c r="C36" s="948"/>
      <c r="D36" s="948"/>
      <c r="E36" s="948"/>
      <c r="G36" s="703"/>
      <c r="H36" s="704" t="s">
        <v>57</v>
      </c>
      <c r="I36" s="703"/>
    </row>
    <row r="37" spans="1:9">
      <c r="A37" s="705" t="s">
        <v>66</v>
      </c>
      <c r="B37" s="706"/>
      <c r="C37" s="705" t="s">
        <v>65</v>
      </c>
      <c r="D37" s="1007"/>
      <c r="E37" s="1007"/>
      <c r="G37" s="703" t="s">
        <v>64</v>
      </c>
      <c r="H37" s="703" t="s">
        <v>63</v>
      </c>
      <c r="I37" s="703"/>
    </row>
    <row r="38" spans="1:9">
      <c r="A38" s="705" t="s">
        <v>62</v>
      </c>
      <c r="B38" s="706"/>
      <c r="C38" s="705" t="s">
        <v>61</v>
      </c>
      <c r="D38" s="988" t="s">
        <v>315</v>
      </c>
      <c r="E38" s="988"/>
      <c r="G38" s="703" t="s">
        <v>60</v>
      </c>
      <c r="H38" s="703" t="s">
        <v>59</v>
      </c>
      <c r="I38" s="703"/>
    </row>
    <row r="39" spans="1:9">
      <c r="A39" s="705" t="s">
        <v>58</v>
      </c>
      <c r="B39" s="706" t="s">
        <v>57</v>
      </c>
      <c r="C39" s="705" t="s">
        <v>56</v>
      </c>
      <c r="D39" s="988"/>
      <c r="E39" s="988"/>
      <c r="G39" s="703" t="s">
        <v>55</v>
      </c>
      <c r="H39" s="703" t="s">
        <v>54</v>
      </c>
      <c r="I39" s="703"/>
    </row>
    <row r="40" spans="1:9">
      <c r="A40" s="705" t="s">
        <v>53</v>
      </c>
      <c r="B40" s="706"/>
      <c r="C40" s="707" t="s">
        <v>52</v>
      </c>
      <c r="D40" s="988"/>
      <c r="E40" s="988"/>
      <c r="G40" s="703" t="s">
        <v>51</v>
      </c>
      <c r="H40" s="703" t="s">
        <v>50</v>
      </c>
      <c r="I40" s="703"/>
    </row>
    <row r="41" spans="1:9">
      <c r="A41" s="705" t="s">
        <v>28</v>
      </c>
      <c r="B41" s="706"/>
      <c r="C41" s="705"/>
      <c r="D41" s="930"/>
      <c r="E41" s="930"/>
      <c r="G41" s="703" t="s">
        <v>29</v>
      </c>
      <c r="H41" s="703" t="s">
        <v>49</v>
      </c>
      <c r="I41" s="703"/>
    </row>
    <row r="42" spans="1:9" ht="20.25">
      <c r="A42" s="705" t="s">
        <v>27</v>
      </c>
      <c r="B42" s="708"/>
      <c r="C42" s="705" t="s">
        <v>375</v>
      </c>
      <c r="D42" s="1008"/>
      <c r="E42" s="1008"/>
      <c r="G42" s="703" t="s">
        <v>48</v>
      </c>
      <c r="H42" s="703" t="s">
        <v>47</v>
      </c>
      <c r="I42" s="703"/>
    </row>
    <row r="43" spans="1:9" ht="36">
      <c r="A43" s="705" t="s">
        <v>46</v>
      </c>
      <c r="B43" s="709"/>
      <c r="C43" s="705" t="s">
        <v>376</v>
      </c>
      <c r="D43" s="945"/>
      <c r="E43" s="946"/>
      <c r="G43" s="703"/>
      <c r="H43" s="703" t="s">
        <v>45</v>
      </c>
      <c r="I43" s="703"/>
    </row>
    <row r="44" spans="1:9">
      <c r="A44" s="705" t="s">
        <v>44</v>
      </c>
      <c r="B44" s="710"/>
      <c r="C44" s="705"/>
      <c r="D44" s="945"/>
      <c r="E44" s="946"/>
      <c r="G44" s="703" t="s">
        <v>347</v>
      </c>
      <c r="H44" s="703" t="s">
        <v>43</v>
      </c>
      <c r="I44" s="703"/>
    </row>
    <row r="45" spans="1:9" ht="27" customHeight="1">
      <c r="A45" s="940" t="s">
        <v>42</v>
      </c>
      <c r="B45" s="941"/>
      <c r="C45" s="941"/>
      <c r="D45" s="941"/>
      <c r="E45" s="941"/>
      <c r="G45" s="703" t="s">
        <v>41</v>
      </c>
      <c r="H45" s="703" t="s">
        <v>40</v>
      </c>
      <c r="I45" s="703"/>
    </row>
    <row r="46" spans="1:9" s="712" customFormat="1">
      <c r="A46" s="711"/>
      <c r="B46" s="711" t="s">
        <v>39</v>
      </c>
      <c r="C46" s="942" t="s">
        <v>377</v>
      </c>
      <c r="D46" s="942"/>
      <c r="E46" s="942"/>
      <c r="G46" s="713" t="s">
        <v>38</v>
      </c>
      <c r="H46" s="713" t="s">
        <v>37</v>
      </c>
      <c r="I46" s="713"/>
    </row>
    <row r="47" spans="1:9" ht="15" customHeight="1">
      <c r="A47" s="1006" t="s">
        <v>303</v>
      </c>
      <c r="B47" s="944"/>
      <c r="C47" s="947"/>
      <c r="D47" s="947"/>
      <c r="E47" s="947"/>
      <c r="G47" s="703" t="s">
        <v>36</v>
      </c>
      <c r="H47" s="714" t="s">
        <v>35</v>
      </c>
      <c r="I47" s="703"/>
    </row>
    <row r="48" spans="1:9" ht="15" customHeight="1">
      <c r="A48" s="1006"/>
      <c r="B48" s="944"/>
      <c r="C48" s="947"/>
      <c r="D48" s="947"/>
      <c r="E48" s="947"/>
      <c r="G48" s="703"/>
      <c r="H48" s="714" t="s">
        <v>34</v>
      </c>
      <c r="I48" s="703"/>
    </row>
    <row r="49" spans="1:9" ht="18.75" customHeight="1">
      <c r="A49" s="934" t="s">
        <v>378</v>
      </c>
      <c r="B49" s="934"/>
      <c r="C49" s="934"/>
      <c r="D49" s="934"/>
      <c r="E49" s="934"/>
      <c r="H49" s="714" t="s">
        <v>33</v>
      </c>
    </row>
    <row r="50" spans="1:9" ht="18.75" customHeight="1">
      <c r="A50" s="934"/>
      <c r="B50" s="934"/>
      <c r="C50" s="934"/>
      <c r="D50" s="934"/>
      <c r="E50" s="934"/>
      <c r="H50" s="714" t="s">
        <v>32</v>
      </c>
    </row>
    <row r="51" spans="1:9" ht="14.25">
      <c r="A51" s="874"/>
      <c r="B51" s="874"/>
      <c r="C51" s="874"/>
      <c r="D51" s="874"/>
      <c r="E51" s="874"/>
      <c r="H51" s="714"/>
    </row>
    <row r="52" spans="1:9">
      <c r="A52" s="699"/>
      <c r="B52" s="699" t="s">
        <v>31</v>
      </c>
      <c r="C52" s="699" t="s">
        <v>3</v>
      </c>
      <c r="D52" s="943" t="s">
        <v>30</v>
      </c>
      <c r="E52" s="943"/>
      <c r="H52" s="714"/>
    </row>
    <row r="53" spans="1:9" ht="26.25" customHeight="1">
      <c r="A53" s="700">
        <v>1</v>
      </c>
      <c r="B53" s="701"/>
      <c r="C53" s="701"/>
      <c r="D53" s="930"/>
      <c r="E53" s="930"/>
      <c r="H53" s="714"/>
    </row>
    <row r="54" spans="1:9" ht="26.25" customHeight="1">
      <c r="A54" s="700">
        <v>2</v>
      </c>
      <c r="B54" s="701"/>
      <c r="C54" s="701"/>
      <c r="D54" s="930"/>
      <c r="E54" s="930"/>
    </row>
    <row r="55" spans="1:9" ht="26.25" customHeight="1">
      <c r="A55" s="700">
        <v>3</v>
      </c>
      <c r="B55" s="701"/>
      <c r="C55" s="701"/>
      <c r="D55" s="930"/>
      <c r="E55" s="930"/>
      <c r="G55" s="702"/>
      <c r="I55" s="702"/>
    </row>
    <row r="56" spans="1:9" ht="21" customHeight="1">
      <c r="A56" s="934" t="s">
        <v>379</v>
      </c>
      <c r="B56" s="934"/>
      <c r="C56" s="934"/>
      <c r="D56" s="934"/>
      <c r="E56" s="934"/>
      <c r="G56" s="703"/>
      <c r="I56" s="703"/>
    </row>
    <row r="57" spans="1:9" ht="14.25">
      <c r="A57" s="934"/>
      <c r="B57" s="934"/>
      <c r="C57" s="934"/>
      <c r="D57" s="934"/>
      <c r="E57" s="934"/>
      <c r="G57" s="703" t="s">
        <v>29</v>
      </c>
      <c r="I57" s="703"/>
    </row>
    <row r="58" spans="1:9" ht="14.25">
      <c r="A58" s="874"/>
      <c r="B58" s="874"/>
      <c r="C58" s="935"/>
      <c r="D58" s="935"/>
      <c r="E58" s="935"/>
      <c r="G58" s="703"/>
      <c r="I58" s="703"/>
    </row>
    <row r="59" spans="1:9" s="712" customFormat="1">
      <c r="A59" s="715"/>
      <c r="B59" s="715" t="s">
        <v>28</v>
      </c>
      <c r="C59" s="931" t="s">
        <v>27</v>
      </c>
      <c r="D59" s="932"/>
      <c r="E59" s="933"/>
      <c r="G59" s="713"/>
      <c r="I59" s="713"/>
    </row>
    <row r="60" spans="1:9" ht="32.25" customHeight="1">
      <c r="A60" s="700">
        <v>1</v>
      </c>
      <c r="B60" s="706"/>
      <c r="C60" s="949"/>
      <c r="D60" s="950"/>
      <c r="E60" s="951"/>
      <c r="G60" s="703"/>
      <c r="I60" s="703"/>
    </row>
    <row r="61" spans="1:9" ht="32.25" customHeight="1">
      <c r="A61" s="700">
        <v>2</v>
      </c>
      <c r="B61" s="706"/>
      <c r="C61" s="949"/>
      <c r="D61" s="950"/>
      <c r="E61" s="951"/>
      <c r="G61" s="703"/>
      <c r="I61" s="703"/>
    </row>
    <row r="62" spans="1:9" ht="32.25" customHeight="1">
      <c r="A62" s="700">
        <v>3</v>
      </c>
      <c r="B62" s="706"/>
      <c r="C62" s="949"/>
      <c r="D62" s="950"/>
      <c r="E62" s="951"/>
      <c r="G62" s="703"/>
      <c r="I62" s="703"/>
    </row>
    <row r="63" spans="1:9" ht="24" customHeight="1">
      <c r="A63" s="969" t="s">
        <v>380</v>
      </c>
      <c r="B63" s="1003"/>
      <c r="C63" s="1003"/>
      <c r="D63" s="1003"/>
      <c r="E63" s="1003"/>
    </row>
    <row r="64" spans="1:9" ht="45.75" customHeight="1">
      <c r="A64" s="874" t="s">
        <v>381</v>
      </c>
      <c r="B64" s="874"/>
      <c r="C64" s="874"/>
      <c r="D64" s="874"/>
      <c r="E64" s="874"/>
    </row>
    <row r="65" spans="1:5" ht="14.25">
      <c r="A65" s="959"/>
      <c r="B65" s="960"/>
      <c r="C65" s="960"/>
      <c r="D65" s="960"/>
      <c r="E65" s="961"/>
    </row>
    <row r="66" spans="1:5" ht="14.25">
      <c r="A66" s="962"/>
      <c r="B66" s="963"/>
      <c r="C66" s="963"/>
      <c r="D66" s="963"/>
      <c r="E66" s="964"/>
    </row>
    <row r="67" spans="1:5" ht="14.25">
      <c r="A67" s="962"/>
      <c r="B67" s="963"/>
      <c r="C67" s="963"/>
      <c r="D67" s="963"/>
      <c r="E67" s="964"/>
    </row>
    <row r="68" spans="1:5" ht="14.25">
      <c r="A68" s="962"/>
      <c r="B68" s="963"/>
      <c r="C68" s="963"/>
      <c r="D68" s="963"/>
      <c r="E68" s="964"/>
    </row>
    <row r="69" spans="1:5" ht="14.25">
      <c r="A69" s="962"/>
      <c r="B69" s="963"/>
      <c r="C69" s="963"/>
      <c r="D69" s="963"/>
      <c r="E69" s="964"/>
    </row>
    <row r="70" spans="1:5" ht="14.25">
      <c r="A70" s="962"/>
      <c r="B70" s="963"/>
      <c r="C70" s="963"/>
      <c r="D70" s="963"/>
      <c r="E70" s="964"/>
    </row>
    <row r="71" spans="1:5" ht="14.25">
      <c r="A71" s="962"/>
      <c r="B71" s="963"/>
      <c r="C71" s="963"/>
      <c r="D71" s="963"/>
      <c r="E71" s="964"/>
    </row>
    <row r="72" spans="1:5" ht="14.25">
      <c r="A72" s="962"/>
      <c r="B72" s="963"/>
      <c r="C72" s="963"/>
      <c r="D72" s="963"/>
      <c r="E72" s="964"/>
    </row>
    <row r="73" spans="1:5" ht="14.25">
      <c r="A73" s="962"/>
      <c r="B73" s="963"/>
      <c r="C73" s="963"/>
      <c r="D73" s="963"/>
      <c r="E73" s="964"/>
    </row>
    <row r="74" spans="1:5" ht="14.25">
      <c r="A74" s="962"/>
      <c r="B74" s="963"/>
      <c r="C74" s="963"/>
      <c r="D74" s="963"/>
      <c r="E74" s="964"/>
    </row>
    <row r="75" spans="1:5" ht="14.25">
      <c r="A75" s="962"/>
      <c r="B75" s="963"/>
      <c r="C75" s="963"/>
      <c r="D75" s="963"/>
      <c r="E75" s="964"/>
    </row>
    <row r="76" spans="1:5" ht="14.25">
      <c r="A76" s="962"/>
      <c r="B76" s="963"/>
      <c r="C76" s="963"/>
      <c r="D76" s="963"/>
      <c r="E76" s="964"/>
    </row>
    <row r="77" spans="1:5" ht="14.25">
      <c r="A77" s="962"/>
      <c r="B77" s="963"/>
      <c r="C77" s="963"/>
      <c r="D77" s="963"/>
      <c r="E77" s="964"/>
    </row>
    <row r="78" spans="1:5" ht="14.25">
      <c r="A78" s="962"/>
      <c r="B78" s="963"/>
      <c r="C78" s="963"/>
      <c r="D78" s="963"/>
      <c r="E78" s="964"/>
    </row>
    <row r="79" spans="1:5" ht="14.25">
      <c r="A79" s="965"/>
      <c r="B79" s="966"/>
      <c r="C79" s="966"/>
      <c r="D79" s="966"/>
      <c r="E79" s="967"/>
    </row>
    <row r="80" spans="1:5" ht="54.75" thickBot="1">
      <c r="A80" s="716" t="s">
        <v>466</v>
      </c>
      <c r="B80" s="717" t="s">
        <v>458</v>
      </c>
      <c r="C80" s="968" t="s">
        <v>467</v>
      </c>
      <c r="D80" s="968"/>
      <c r="E80" s="968"/>
    </row>
    <row r="81" spans="1:8" ht="21" customHeight="1" thickBot="1">
      <c r="A81" s="718" t="s">
        <v>26</v>
      </c>
      <c r="B81" s="719">
        <f>SUM(B82:B85)</f>
        <v>0</v>
      </c>
      <c r="C81" s="968"/>
      <c r="D81" s="968"/>
      <c r="E81" s="968"/>
    </row>
    <row r="82" spans="1:8" ht="21" customHeight="1">
      <c r="A82" s="720" t="s">
        <v>25</v>
      </c>
      <c r="B82" s="721"/>
      <c r="C82" s="968"/>
      <c r="D82" s="968"/>
      <c r="E82" s="968"/>
    </row>
    <row r="83" spans="1:8" ht="21" customHeight="1">
      <c r="A83" s="722" t="s">
        <v>24</v>
      </c>
      <c r="B83" s="723"/>
      <c r="C83" s="724"/>
      <c r="D83" s="725"/>
      <c r="E83" s="725"/>
      <c r="H83" s="726"/>
    </row>
    <row r="84" spans="1:8" ht="21" customHeight="1">
      <c r="A84" s="722" t="s">
        <v>23</v>
      </c>
      <c r="B84" s="723"/>
      <c r="C84" s="724"/>
      <c r="D84" s="725"/>
      <c r="E84" s="725"/>
      <c r="H84" s="726"/>
    </row>
    <row r="85" spans="1:8" ht="21" customHeight="1" thickBot="1">
      <c r="A85" s="727" t="s">
        <v>340</v>
      </c>
      <c r="B85" s="728"/>
      <c r="C85" s="724"/>
      <c r="D85" s="725"/>
      <c r="E85" s="725"/>
    </row>
    <row r="86" spans="1:8" ht="26.25" customHeight="1" thickBot="1">
      <c r="A86" s="729" t="s">
        <v>22</v>
      </c>
      <c r="B86" s="730"/>
      <c r="C86" s="731"/>
      <c r="D86" s="725"/>
      <c r="E86" s="725"/>
    </row>
    <row r="87" spans="1:8" ht="21" customHeight="1" thickBot="1">
      <c r="A87" s="729" t="s">
        <v>21</v>
      </c>
      <c r="B87" s="732"/>
      <c r="C87" s="725"/>
      <c r="D87" s="725"/>
      <c r="E87" s="725"/>
      <c r="H87" s="733"/>
    </row>
    <row r="88" spans="1:8" ht="21" customHeight="1" thickBot="1">
      <c r="A88" s="729" t="s">
        <v>20</v>
      </c>
      <c r="B88" s="732"/>
      <c r="C88" s="725"/>
      <c r="D88" s="725"/>
      <c r="E88" s="725"/>
    </row>
    <row r="89" spans="1:8" ht="30.75" customHeight="1">
      <c r="A89" s="956" t="s">
        <v>382</v>
      </c>
      <c r="B89" s="956"/>
      <c r="C89" s="956"/>
      <c r="D89" s="956"/>
      <c r="E89" s="956"/>
    </row>
    <row r="90" spans="1:8" ht="30.75" customHeight="1">
      <c r="A90" s="722" t="s">
        <v>19</v>
      </c>
      <c r="B90" s="734"/>
      <c r="C90" s="722" t="s">
        <v>18</v>
      </c>
      <c r="D90" s="957"/>
      <c r="E90" s="958"/>
    </row>
    <row r="91" spans="1:8" ht="20.25" customHeight="1">
      <c r="A91" s="722" t="s">
        <v>17</v>
      </c>
      <c r="B91" s="735"/>
      <c r="C91" s="722" t="s">
        <v>385</v>
      </c>
      <c r="D91" s="952"/>
      <c r="E91" s="953"/>
    </row>
    <row r="92" spans="1:8">
      <c r="A92" s="722" t="s">
        <v>383</v>
      </c>
      <c r="B92" s="736"/>
      <c r="C92" s="722" t="s">
        <v>386</v>
      </c>
      <c r="D92" s="954"/>
      <c r="E92" s="955"/>
    </row>
    <row r="93" spans="1:8" ht="36">
      <c r="A93" s="722" t="s">
        <v>384</v>
      </c>
      <c r="B93" s="736"/>
      <c r="C93" s="722" t="s">
        <v>387</v>
      </c>
      <c r="D93" s="954"/>
      <c r="E93" s="955"/>
    </row>
    <row r="94" spans="1:8" ht="18.75" customHeight="1">
      <c r="A94" s="875" t="s">
        <v>388</v>
      </c>
      <c r="B94" s="876"/>
      <c r="C94" s="877"/>
      <c r="D94" s="872">
        <f>liczba_trenerów+liczba_zawodników+liczba_instruktorów</f>
        <v>0</v>
      </c>
      <c r="E94" s="873"/>
    </row>
    <row r="95" spans="1:8" ht="25.5" customHeight="1">
      <c r="A95" s="874" t="s">
        <v>389</v>
      </c>
      <c r="B95" s="874"/>
      <c r="C95" s="874"/>
      <c r="D95" s="874"/>
      <c r="E95" s="874"/>
    </row>
    <row r="96" spans="1:8" s="738" customFormat="1" ht="21.75" customHeight="1">
      <c r="A96" s="737" t="s">
        <v>16</v>
      </c>
      <c r="B96" s="700" t="s">
        <v>15</v>
      </c>
      <c r="C96" s="700" t="s">
        <v>14</v>
      </c>
      <c r="D96" s="880" t="s">
        <v>449</v>
      </c>
      <c r="E96" s="880"/>
    </row>
    <row r="97" spans="1:8" ht="25.5" customHeight="1">
      <c r="A97" s="705" t="s">
        <v>13</v>
      </c>
      <c r="B97" s="739" t="s">
        <v>12</v>
      </c>
      <c r="C97" s="740">
        <v>0</v>
      </c>
      <c r="D97" s="741" t="e">
        <f t="shared" ref="D97:D102" si="0">C97/$C$103*100%</f>
        <v>#DIV/0!</v>
      </c>
      <c r="E97" s="878" t="e">
        <f>D97+D98</f>
        <v>#DIV/0!</v>
      </c>
    </row>
    <row r="98" spans="1:8" ht="25.5" customHeight="1">
      <c r="A98" s="864" t="s">
        <v>353</v>
      </c>
      <c r="B98" s="742" t="s">
        <v>11</v>
      </c>
      <c r="C98" s="743">
        <v>0</v>
      </c>
      <c r="D98" s="741" t="e">
        <f t="shared" si="0"/>
        <v>#DIV/0!</v>
      </c>
      <c r="E98" s="879"/>
    </row>
    <row r="99" spans="1:8" ht="36">
      <c r="A99" s="865"/>
      <c r="B99" s="826" t="s">
        <v>10</v>
      </c>
      <c r="C99" s="745">
        <v>0</v>
      </c>
      <c r="D99" s="863" t="e">
        <f t="shared" si="0"/>
        <v>#DIV/0!</v>
      </c>
      <c r="E99" s="863"/>
    </row>
    <row r="100" spans="1:8" ht="25.5" customHeight="1">
      <c r="A100" s="865"/>
      <c r="B100" s="744" t="s">
        <v>9</v>
      </c>
      <c r="C100" s="745">
        <v>0</v>
      </c>
      <c r="D100" s="863" t="e">
        <f t="shared" si="0"/>
        <v>#DIV/0!</v>
      </c>
      <c r="E100" s="863"/>
    </row>
    <row r="101" spans="1:8" ht="25.5" customHeight="1">
      <c r="A101" s="865"/>
      <c r="B101" s="744" t="s">
        <v>8</v>
      </c>
      <c r="C101" s="746">
        <v>0</v>
      </c>
      <c r="D101" s="863" t="e">
        <f t="shared" si="0"/>
        <v>#DIV/0!</v>
      </c>
      <c r="E101" s="863"/>
    </row>
    <row r="102" spans="1:8" ht="45.75" customHeight="1">
      <c r="A102" s="866"/>
      <c r="B102" s="747" t="s">
        <v>351</v>
      </c>
      <c r="C102" s="746">
        <v>0</v>
      </c>
      <c r="D102" s="863" t="e">
        <f t="shared" si="0"/>
        <v>#DIV/0!</v>
      </c>
      <c r="E102" s="863"/>
    </row>
    <row r="103" spans="1:8" s="726" customFormat="1" ht="18.75" customHeight="1">
      <c r="A103" s="867" t="s">
        <v>352</v>
      </c>
      <c r="B103" s="862" t="s">
        <v>345</v>
      </c>
      <c r="C103" s="910">
        <v>0</v>
      </c>
      <c r="D103" s="868" t="e">
        <f t="shared" ref="D103" si="1">C103/$C$105*100%</f>
        <v>#DIV/0!</v>
      </c>
      <c r="E103" s="869"/>
      <c r="F103" s="748"/>
      <c r="H103" s="688"/>
    </row>
    <row r="104" spans="1:8" s="726" customFormat="1" ht="18.75" customHeight="1">
      <c r="A104" s="867"/>
      <c r="B104" s="862"/>
      <c r="C104" s="911"/>
      <c r="D104" s="870"/>
      <c r="E104" s="871"/>
      <c r="H104" s="688"/>
    </row>
    <row r="105" spans="1:8" ht="31.5" customHeight="1">
      <c r="A105" s="884" t="s">
        <v>390</v>
      </c>
      <c r="B105" s="884"/>
      <c r="C105" s="749">
        <f>SUM(C97:C98,C103)</f>
        <v>0</v>
      </c>
      <c r="D105" s="909"/>
      <c r="E105" s="909"/>
    </row>
    <row r="106" spans="1:8" ht="22.5" customHeight="1">
      <c r="A106" s="881" t="s">
        <v>464</v>
      </c>
      <c r="B106" s="881"/>
      <c r="C106" s="881"/>
      <c r="D106" s="881"/>
      <c r="E106" s="881"/>
    </row>
    <row r="107" spans="1:8" ht="38.25" customHeight="1">
      <c r="A107" s="874"/>
      <c r="B107" s="874"/>
      <c r="C107" s="874"/>
      <c r="D107" s="874"/>
      <c r="E107" s="874"/>
    </row>
    <row r="108" spans="1:8" ht="14.25">
      <c r="A108" s="885"/>
      <c r="B108" s="886"/>
      <c r="C108" s="886"/>
      <c r="D108" s="886"/>
      <c r="E108" s="887"/>
    </row>
    <row r="109" spans="1:8" ht="14.25">
      <c r="A109" s="888"/>
      <c r="B109" s="889"/>
      <c r="C109" s="889"/>
      <c r="D109" s="889"/>
      <c r="E109" s="890"/>
    </row>
    <row r="110" spans="1:8" ht="14.25">
      <c r="A110" s="888"/>
      <c r="B110" s="889"/>
      <c r="C110" s="889"/>
      <c r="D110" s="889"/>
      <c r="E110" s="890"/>
    </row>
    <row r="111" spans="1:8" ht="15.75" customHeight="1">
      <c r="A111" s="888"/>
      <c r="B111" s="889"/>
      <c r="C111" s="889"/>
      <c r="D111" s="889"/>
      <c r="E111" s="890"/>
    </row>
    <row r="112" spans="1:8" ht="14.25">
      <c r="A112" s="891"/>
      <c r="B112" s="892"/>
      <c r="C112" s="892"/>
      <c r="D112" s="892"/>
      <c r="E112" s="893"/>
    </row>
    <row r="113" spans="1:5" ht="22.5" customHeight="1">
      <c r="A113" s="881" t="s">
        <v>486</v>
      </c>
      <c r="B113" s="881"/>
      <c r="C113" s="881"/>
      <c r="D113" s="881"/>
      <c r="E113" s="881"/>
    </row>
    <row r="114" spans="1:5" ht="34.5" customHeight="1">
      <c r="A114" s="874"/>
      <c r="B114" s="874"/>
      <c r="C114" s="874"/>
      <c r="D114" s="874"/>
      <c r="E114" s="874"/>
    </row>
    <row r="115" spans="1:5" ht="15" customHeight="1">
      <c r="A115" s="900"/>
      <c r="B115" s="901"/>
      <c r="C115" s="901"/>
      <c r="D115" s="901"/>
      <c r="E115" s="902"/>
    </row>
    <row r="116" spans="1:5" ht="15" customHeight="1">
      <c r="A116" s="903"/>
      <c r="B116" s="904"/>
      <c r="C116" s="904"/>
      <c r="D116" s="904"/>
      <c r="E116" s="905"/>
    </row>
    <row r="117" spans="1:5" ht="14.25" customHeight="1">
      <c r="A117" s="903"/>
      <c r="B117" s="904"/>
      <c r="C117" s="904"/>
      <c r="D117" s="904"/>
      <c r="E117" s="905"/>
    </row>
    <row r="118" spans="1:5" ht="14.25">
      <c r="A118" s="903"/>
      <c r="B118" s="904"/>
      <c r="C118" s="904"/>
      <c r="D118" s="904"/>
      <c r="E118" s="905"/>
    </row>
    <row r="119" spans="1:5" ht="14.25">
      <c r="A119" s="906"/>
      <c r="B119" s="907"/>
      <c r="C119" s="907"/>
      <c r="D119" s="907"/>
      <c r="E119" s="908"/>
    </row>
    <row r="120" spans="1:5" ht="38.25" customHeight="1">
      <c r="A120" s="899" t="s">
        <v>465</v>
      </c>
      <c r="B120" s="899"/>
      <c r="C120" s="899"/>
      <c r="D120" s="899"/>
      <c r="E120" s="899"/>
    </row>
    <row r="121" spans="1:5" ht="15" customHeight="1">
      <c r="A121" s="885"/>
      <c r="B121" s="886"/>
      <c r="C121" s="886"/>
      <c r="D121" s="886"/>
      <c r="E121" s="887"/>
    </row>
    <row r="122" spans="1:5" ht="15" customHeight="1">
      <c r="A122" s="888"/>
      <c r="B122" s="889"/>
      <c r="C122" s="889"/>
      <c r="D122" s="889"/>
      <c r="E122" s="890"/>
    </row>
    <row r="123" spans="1:5" ht="15" customHeight="1">
      <c r="A123" s="888"/>
      <c r="B123" s="889"/>
      <c r="C123" s="889"/>
      <c r="D123" s="889"/>
      <c r="E123" s="890"/>
    </row>
    <row r="124" spans="1:5" ht="19.5" customHeight="1">
      <c r="A124" s="888"/>
      <c r="B124" s="889"/>
      <c r="C124" s="889"/>
      <c r="D124" s="889"/>
      <c r="E124" s="890"/>
    </row>
    <row r="125" spans="1:5" ht="22.5" customHeight="1">
      <c r="A125" s="891"/>
      <c r="B125" s="892"/>
      <c r="C125" s="892"/>
      <c r="D125" s="892"/>
      <c r="E125" s="893"/>
    </row>
    <row r="126" spans="1:5" ht="21.75" customHeight="1">
      <c r="A126" s="897" t="s">
        <v>7</v>
      </c>
      <c r="B126" s="897"/>
      <c r="C126" s="897"/>
      <c r="D126" s="897"/>
      <c r="E126" s="897"/>
    </row>
    <row r="127" spans="1:5" ht="21.75" customHeight="1">
      <c r="A127" s="898"/>
      <c r="B127" s="898"/>
      <c r="C127" s="898"/>
      <c r="D127" s="898"/>
      <c r="E127" s="898"/>
    </row>
    <row r="128" spans="1:5" ht="28.5" customHeight="1">
      <c r="A128" s="885"/>
      <c r="B128" s="886"/>
      <c r="C128" s="886"/>
      <c r="D128" s="886"/>
      <c r="E128" s="887"/>
    </row>
    <row r="129" spans="1:5" ht="28.5" customHeight="1">
      <c r="A129" s="888"/>
      <c r="B129" s="889"/>
      <c r="C129" s="889"/>
      <c r="D129" s="889"/>
      <c r="E129" s="890"/>
    </row>
    <row r="130" spans="1:5" ht="28.5" customHeight="1">
      <c r="A130" s="891"/>
      <c r="B130" s="892"/>
      <c r="C130" s="892"/>
      <c r="D130" s="892"/>
      <c r="E130" s="893"/>
    </row>
    <row r="131" spans="1:5" ht="18.75" customHeight="1">
      <c r="A131" s="750"/>
      <c r="B131" s="751"/>
      <c r="C131" s="751"/>
      <c r="D131" s="751"/>
      <c r="E131" s="751"/>
    </row>
    <row r="132" spans="1:5" ht="18.75" customHeight="1">
      <c r="A132" s="896" t="s">
        <v>6</v>
      </c>
      <c r="B132" s="896"/>
      <c r="C132" s="896"/>
      <c r="D132" s="896"/>
      <c r="E132" s="896"/>
    </row>
    <row r="133" spans="1:5" ht="24.75" customHeight="1">
      <c r="A133" s="920" t="s">
        <v>451</v>
      </c>
      <c r="B133" s="921"/>
      <c r="C133" s="921"/>
      <c r="D133" s="921"/>
      <c r="E133" s="922"/>
    </row>
    <row r="134" spans="1:5" ht="75.75" customHeight="1">
      <c r="A134" s="927" t="s">
        <v>450</v>
      </c>
      <c r="B134" s="928"/>
      <c r="C134" s="928"/>
      <c r="D134" s="928"/>
      <c r="E134" s="929"/>
    </row>
    <row r="135" spans="1:5" ht="47.25" customHeight="1">
      <c r="A135" s="926" t="s">
        <v>488</v>
      </c>
      <c r="B135" s="894"/>
      <c r="C135" s="894"/>
      <c r="D135" s="894"/>
      <c r="E135" s="895"/>
    </row>
    <row r="136" spans="1:5" ht="39" customHeight="1">
      <c r="A136" s="894" t="s">
        <v>452</v>
      </c>
      <c r="B136" s="894"/>
      <c r="C136" s="894"/>
      <c r="D136" s="894"/>
      <c r="E136" s="895"/>
    </row>
    <row r="137" spans="1:5" ht="42.75" customHeight="1" thickBot="1">
      <c r="A137" s="917" t="s">
        <v>5</v>
      </c>
      <c r="B137" s="918"/>
      <c r="C137" s="918"/>
      <c r="D137" s="918"/>
      <c r="E137" s="919"/>
    </row>
    <row r="138" spans="1:5" ht="30" customHeight="1" thickBot="1">
      <c r="A138" s="752" t="s">
        <v>4</v>
      </c>
      <c r="B138" s="753" t="s">
        <v>3</v>
      </c>
      <c r="C138" s="753" t="s">
        <v>2</v>
      </c>
      <c r="D138" s="924" t="s">
        <v>1</v>
      </c>
      <c r="E138" s="925"/>
    </row>
    <row r="139" spans="1:5" ht="30" customHeight="1">
      <c r="A139" s="754">
        <f t="shared" ref="A139:C141" si="2">B33</f>
        <v>0</v>
      </c>
      <c r="B139" s="755">
        <f t="shared" si="2"/>
        <v>0</v>
      </c>
      <c r="C139" s="755">
        <f t="shared" si="2"/>
        <v>0</v>
      </c>
      <c r="D139" s="891"/>
      <c r="E139" s="923"/>
    </row>
    <row r="140" spans="1:5" ht="30" customHeight="1">
      <c r="A140" s="756">
        <f t="shared" si="2"/>
        <v>0</v>
      </c>
      <c r="B140" s="757">
        <f t="shared" si="2"/>
        <v>0</v>
      </c>
      <c r="C140" s="757">
        <f t="shared" si="2"/>
        <v>0</v>
      </c>
      <c r="D140" s="913"/>
      <c r="E140" s="914"/>
    </row>
    <row r="141" spans="1:5" ht="30" customHeight="1" thickBot="1">
      <c r="A141" s="758">
        <f t="shared" si="2"/>
        <v>0</v>
      </c>
      <c r="B141" s="759">
        <f t="shared" si="2"/>
        <v>0</v>
      </c>
      <c r="C141" s="759">
        <f t="shared" si="2"/>
        <v>0</v>
      </c>
      <c r="D141" s="915"/>
      <c r="E141" s="916"/>
    </row>
    <row r="142" spans="1:5" ht="17.25" customHeight="1">
      <c r="A142" s="882" t="s">
        <v>421</v>
      </c>
      <c r="B142" s="882"/>
      <c r="C142" s="882"/>
      <c r="D142" s="882"/>
      <c r="E142" s="882"/>
    </row>
    <row r="143" spans="1:5" ht="31.5" customHeight="1">
      <c r="A143" s="883"/>
      <c r="B143" s="883"/>
      <c r="C143" s="883"/>
      <c r="D143" s="883"/>
      <c r="E143" s="883"/>
    </row>
    <row r="144" spans="1:5" ht="16.5" customHeight="1">
      <c r="A144" s="760"/>
      <c r="B144" s="760"/>
      <c r="C144" s="760"/>
      <c r="D144" s="760"/>
      <c r="E144" s="760"/>
    </row>
    <row r="145" spans="1:5" ht="18.75" customHeight="1">
      <c r="A145" s="912"/>
      <c r="B145" s="912"/>
      <c r="C145" s="912"/>
      <c r="D145" s="912"/>
      <c r="E145" s="761"/>
    </row>
    <row r="146" spans="1:5" ht="18.75" customHeight="1">
      <c r="A146" s="762" t="s">
        <v>0</v>
      </c>
      <c r="B146" s="763"/>
    </row>
    <row r="147" spans="1:5" ht="18.75" customHeight="1"/>
    <row r="148" spans="1:5" ht="18.75" customHeight="1"/>
    <row r="149" spans="1:5" ht="18.75" customHeight="1"/>
    <row r="150" spans="1:5" ht="18.75" customHeight="1"/>
    <row r="151" spans="1:5" ht="18.75" customHeight="1"/>
    <row r="152" spans="1:5" ht="18.75" customHeight="1"/>
    <row r="153" spans="1:5" ht="18.75" customHeight="1"/>
    <row r="154" spans="1:5" ht="18.75" customHeight="1"/>
    <row r="155" spans="1:5" ht="18.75" customHeight="1"/>
    <row r="156" spans="1:5" ht="18.75" customHeight="1"/>
    <row r="157" spans="1:5" ht="18.75" customHeight="1"/>
    <row r="158" spans="1:5" ht="15.75" customHeight="1"/>
    <row r="159" spans="1:5" ht="20.25" customHeight="1"/>
    <row r="160" spans="1:5" ht="15.75" customHeight="1"/>
    <row r="161" ht="6" customHeight="1"/>
    <row r="162" ht="15" customHeight="1"/>
  </sheetData>
  <sheetProtection formatCells="0" formatColumns="0" formatRows="0" insertRows="0" deleteColumns="0" deleteRows="0"/>
  <dataConsolidate/>
  <mergeCells count="97">
    <mergeCell ref="D1:E1"/>
    <mergeCell ref="A63:E63"/>
    <mergeCell ref="A7:E7"/>
    <mergeCell ref="A47:A48"/>
    <mergeCell ref="D34:E34"/>
    <mergeCell ref="D43:E43"/>
    <mergeCell ref="D39:E39"/>
    <mergeCell ref="A36:E36"/>
    <mergeCell ref="D33:E33"/>
    <mergeCell ref="D37:E37"/>
    <mergeCell ref="D42:E42"/>
    <mergeCell ref="D25:E25"/>
    <mergeCell ref="A21:E21"/>
    <mergeCell ref="A12:E12"/>
    <mergeCell ref="D24:E24"/>
    <mergeCell ref="D2:E2"/>
    <mergeCell ref="D3:E3"/>
    <mergeCell ref="A8:E8"/>
    <mergeCell ref="A9:E9"/>
    <mergeCell ref="A11:E11"/>
    <mergeCell ref="D4:E4"/>
    <mergeCell ref="D40:E40"/>
    <mergeCell ref="D38:E38"/>
    <mergeCell ref="D35:E35"/>
    <mergeCell ref="A29:E30"/>
    <mergeCell ref="D32:E32"/>
    <mergeCell ref="A31:E31"/>
    <mergeCell ref="A27:E27"/>
    <mergeCell ref="A15:E15"/>
    <mergeCell ref="A13:E13"/>
    <mergeCell ref="A16:E16"/>
    <mergeCell ref="B22:E22"/>
    <mergeCell ref="A17:E20"/>
    <mergeCell ref="A14:E14"/>
    <mergeCell ref="C60:E60"/>
    <mergeCell ref="D91:E91"/>
    <mergeCell ref="D93:E93"/>
    <mergeCell ref="A89:E89"/>
    <mergeCell ref="D92:E92"/>
    <mergeCell ref="C62:E62"/>
    <mergeCell ref="A64:E64"/>
    <mergeCell ref="D90:E90"/>
    <mergeCell ref="A65:E79"/>
    <mergeCell ref="C80:E82"/>
    <mergeCell ref="C61:E61"/>
    <mergeCell ref="D55:E55"/>
    <mergeCell ref="D54:E54"/>
    <mergeCell ref="C59:E59"/>
    <mergeCell ref="A56:E58"/>
    <mergeCell ref="D23:E23"/>
    <mergeCell ref="D26:E26"/>
    <mergeCell ref="D53:E53"/>
    <mergeCell ref="A45:E45"/>
    <mergeCell ref="C46:E46"/>
    <mergeCell ref="D52:E52"/>
    <mergeCell ref="D41:E41"/>
    <mergeCell ref="B47:B48"/>
    <mergeCell ref="A49:E51"/>
    <mergeCell ref="D44:E44"/>
    <mergeCell ref="C47:E48"/>
    <mergeCell ref="A28:E28"/>
    <mergeCell ref="A145:D145"/>
    <mergeCell ref="D140:E140"/>
    <mergeCell ref="D141:E141"/>
    <mergeCell ref="A137:E137"/>
    <mergeCell ref="A133:E133"/>
    <mergeCell ref="D139:E139"/>
    <mergeCell ref="D138:E138"/>
    <mergeCell ref="A135:E135"/>
    <mergeCell ref="A134:E134"/>
    <mergeCell ref="A113:E114"/>
    <mergeCell ref="A142:E143"/>
    <mergeCell ref="D100:E100"/>
    <mergeCell ref="A105:B105"/>
    <mergeCell ref="A121:E125"/>
    <mergeCell ref="A128:E130"/>
    <mergeCell ref="A136:E136"/>
    <mergeCell ref="A132:E132"/>
    <mergeCell ref="A126:E127"/>
    <mergeCell ref="A120:E120"/>
    <mergeCell ref="A115:E119"/>
    <mergeCell ref="A108:E112"/>
    <mergeCell ref="D105:E105"/>
    <mergeCell ref="A106:E107"/>
    <mergeCell ref="D101:E101"/>
    <mergeCell ref="C103:C104"/>
    <mergeCell ref="D94:E94"/>
    <mergeCell ref="A95:E95"/>
    <mergeCell ref="A94:C94"/>
    <mergeCell ref="E97:E98"/>
    <mergeCell ref="D96:E96"/>
    <mergeCell ref="B103:B104"/>
    <mergeCell ref="D102:E102"/>
    <mergeCell ref="A98:A102"/>
    <mergeCell ref="A103:A104"/>
    <mergeCell ref="D103:E104"/>
    <mergeCell ref="D99:E99"/>
  </mergeCells>
  <conditionalFormatting sqref="A139:C141 D103:E104">
    <cfRule type="cellIs" dxfId="13" priority="1" stopIfTrue="1" operator="lessThanOrEqual">
      <formula>0</formula>
    </cfRule>
  </conditionalFormatting>
  <conditionalFormatting sqref="B39">
    <cfRule type="cellIs" priority="2" stopIfTrue="1" operator="equal">
      <formula>$H$37</formula>
    </cfRule>
  </conditionalFormatting>
  <dataValidations xWindow="298" yWindow="755" count="30">
    <dataValidation type="list" allowBlank="1" showInputMessage="1" showErrorMessage="1" prompt="wybierz z listy rozwijanej" sqref="B65572 B39 IX39 ST39 ACP39 AML39 AWH39 BGD39 BPZ39 BZV39 CJR39 CTN39 DDJ39 DNF39 DXB39 EGX39 EQT39 FAP39 FKL39 FUH39 GED39 GNZ39 GXV39 HHR39 HRN39 IBJ39 ILF39 IVB39 JEX39 JOT39 JYP39 KIL39 KSH39 LCD39 LLZ39 LVV39 MFR39 MPN39 MZJ39 NJF39 NTB39 OCX39 OMT39 OWP39 PGL39 PQH39 QAD39 QJZ39 QTV39 RDR39 RNN39 RXJ39 SHF39 SRB39 TAX39 TKT39 TUP39 UEL39 UOH39 UYD39 VHZ39 VRV39 WBR39 WLN39 WVJ39 IX65571 ST65571 ACP65571 AML65571 AWH65571 BGD65571 BPZ65571 BZV65571 CJR65571 CTN65571 DDJ65571 DNF65571 DXB65571 EGX65571 EQT65571 FAP65571 FKL65571 FUH65571 GED65571 GNZ65571 GXV65571 HHR65571 HRN65571 IBJ65571 ILF65571 IVB65571 JEX65571 JOT65571 JYP65571 KIL65571 KSH65571 LCD65571 LLZ65571 LVV65571 MFR65571 MPN65571 MZJ65571 NJF65571 NTB65571 OCX65571 OMT65571 OWP65571 PGL65571 PQH65571 QAD65571 QJZ65571 QTV65571 RDR65571 RNN65571 RXJ65571 SHF65571 SRB65571 TAX65571 TKT65571 TUP65571 UEL65571 UOH65571 UYD65571 VHZ65571 VRV65571 WBR65571 WLN65571 WVJ65571 B131108 IX131107 ST131107 ACP131107 AML131107 AWH131107 BGD131107 BPZ131107 BZV131107 CJR131107 CTN131107 DDJ131107 DNF131107 DXB131107 EGX131107 EQT131107 FAP131107 FKL131107 FUH131107 GED131107 GNZ131107 GXV131107 HHR131107 HRN131107 IBJ131107 ILF131107 IVB131107 JEX131107 JOT131107 JYP131107 KIL131107 KSH131107 LCD131107 LLZ131107 LVV131107 MFR131107 MPN131107 MZJ131107 NJF131107 NTB131107 OCX131107 OMT131107 OWP131107 PGL131107 PQH131107 QAD131107 QJZ131107 QTV131107 RDR131107 RNN131107 RXJ131107 SHF131107 SRB131107 TAX131107 TKT131107 TUP131107 UEL131107 UOH131107 UYD131107 VHZ131107 VRV131107 WBR131107 WLN131107 WVJ131107 B196644 IX196643 ST196643 ACP196643 AML196643 AWH196643 BGD196643 BPZ196643 BZV196643 CJR196643 CTN196643 DDJ196643 DNF196643 DXB196643 EGX196643 EQT196643 FAP196643 FKL196643 FUH196643 GED196643 GNZ196643 GXV196643 HHR196643 HRN196643 IBJ196643 ILF196643 IVB196643 JEX196643 JOT196643 JYP196643 KIL196643 KSH196643 LCD196643 LLZ196643 LVV196643 MFR196643 MPN196643 MZJ196643 NJF196643 NTB196643 OCX196643 OMT196643 OWP196643 PGL196643 PQH196643 QAD196643 QJZ196643 QTV196643 RDR196643 RNN196643 RXJ196643 SHF196643 SRB196643 TAX196643 TKT196643 TUP196643 UEL196643 UOH196643 UYD196643 VHZ196643 VRV196643 WBR196643 WLN196643 WVJ196643 B262180 IX262179 ST262179 ACP262179 AML262179 AWH262179 BGD262179 BPZ262179 BZV262179 CJR262179 CTN262179 DDJ262179 DNF262179 DXB262179 EGX262179 EQT262179 FAP262179 FKL262179 FUH262179 GED262179 GNZ262179 GXV262179 HHR262179 HRN262179 IBJ262179 ILF262179 IVB262179 JEX262179 JOT262179 JYP262179 KIL262179 KSH262179 LCD262179 LLZ262179 LVV262179 MFR262179 MPN262179 MZJ262179 NJF262179 NTB262179 OCX262179 OMT262179 OWP262179 PGL262179 PQH262179 QAD262179 QJZ262179 QTV262179 RDR262179 RNN262179 RXJ262179 SHF262179 SRB262179 TAX262179 TKT262179 TUP262179 UEL262179 UOH262179 UYD262179 VHZ262179 VRV262179 WBR262179 WLN262179 WVJ262179 B327716 IX327715 ST327715 ACP327715 AML327715 AWH327715 BGD327715 BPZ327715 BZV327715 CJR327715 CTN327715 DDJ327715 DNF327715 DXB327715 EGX327715 EQT327715 FAP327715 FKL327715 FUH327715 GED327715 GNZ327715 GXV327715 HHR327715 HRN327715 IBJ327715 ILF327715 IVB327715 JEX327715 JOT327715 JYP327715 KIL327715 KSH327715 LCD327715 LLZ327715 LVV327715 MFR327715 MPN327715 MZJ327715 NJF327715 NTB327715 OCX327715 OMT327715 OWP327715 PGL327715 PQH327715 QAD327715 QJZ327715 QTV327715 RDR327715 RNN327715 RXJ327715 SHF327715 SRB327715 TAX327715 TKT327715 TUP327715 UEL327715 UOH327715 UYD327715 VHZ327715 VRV327715 WBR327715 WLN327715 WVJ327715 B393252 IX393251 ST393251 ACP393251 AML393251 AWH393251 BGD393251 BPZ393251 BZV393251 CJR393251 CTN393251 DDJ393251 DNF393251 DXB393251 EGX393251 EQT393251 FAP393251 FKL393251 FUH393251 GED393251 GNZ393251 GXV393251 HHR393251 HRN393251 IBJ393251 ILF393251 IVB393251 JEX393251 JOT393251 JYP393251 KIL393251 KSH393251 LCD393251 LLZ393251 LVV393251 MFR393251 MPN393251 MZJ393251 NJF393251 NTB393251 OCX393251 OMT393251 OWP393251 PGL393251 PQH393251 QAD393251 QJZ393251 QTV393251 RDR393251 RNN393251 RXJ393251 SHF393251 SRB393251 TAX393251 TKT393251 TUP393251 UEL393251 UOH393251 UYD393251 VHZ393251 VRV393251 WBR393251 WLN393251 WVJ393251 B458788 IX458787 ST458787 ACP458787 AML458787 AWH458787 BGD458787 BPZ458787 BZV458787 CJR458787 CTN458787 DDJ458787 DNF458787 DXB458787 EGX458787 EQT458787 FAP458787 FKL458787 FUH458787 GED458787 GNZ458787 GXV458787 HHR458787 HRN458787 IBJ458787 ILF458787 IVB458787 JEX458787 JOT458787 JYP458787 KIL458787 KSH458787 LCD458787 LLZ458787 LVV458787 MFR458787 MPN458787 MZJ458787 NJF458787 NTB458787 OCX458787 OMT458787 OWP458787 PGL458787 PQH458787 QAD458787 QJZ458787 QTV458787 RDR458787 RNN458787 RXJ458787 SHF458787 SRB458787 TAX458787 TKT458787 TUP458787 UEL458787 UOH458787 UYD458787 VHZ458787 VRV458787 WBR458787 WLN458787 WVJ458787 B524324 IX524323 ST524323 ACP524323 AML524323 AWH524323 BGD524323 BPZ524323 BZV524323 CJR524323 CTN524323 DDJ524323 DNF524323 DXB524323 EGX524323 EQT524323 FAP524323 FKL524323 FUH524323 GED524323 GNZ524323 GXV524323 HHR524323 HRN524323 IBJ524323 ILF524323 IVB524323 JEX524323 JOT524323 JYP524323 KIL524323 KSH524323 LCD524323 LLZ524323 LVV524323 MFR524323 MPN524323 MZJ524323 NJF524323 NTB524323 OCX524323 OMT524323 OWP524323 PGL524323 PQH524323 QAD524323 QJZ524323 QTV524323 RDR524323 RNN524323 RXJ524323 SHF524323 SRB524323 TAX524323 TKT524323 TUP524323 UEL524323 UOH524323 UYD524323 VHZ524323 VRV524323 WBR524323 WLN524323 WVJ524323 B589860 IX589859 ST589859 ACP589859 AML589859 AWH589859 BGD589859 BPZ589859 BZV589859 CJR589859 CTN589859 DDJ589859 DNF589859 DXB589859 EGX589859 EQT589859 FAP589859 FKL589859 FUH589859 GED589859 GNZ589859 GXV589859 HHR589859 HRN589859 IBJ589859 ILF589859 IVB589859 JEX589859 JOT589859 JYP589859 KIL589859 KSH589859 LCD589859 LLZ589859 LVV589859 MFR589859 MPN589859 MZJ589859 NJF589859 NTB589859 OCX589859 OMT589859 OWP589859 PGL589859 PQH589859 QAD589859 QJZ589859 QTV589859 RDR589859 RNN589859 RXJ589859 SHF589859 SRB589859 TAX589859 TKT589859 TUP589859 UEL589859 UOH589859 UYD589859 VHZ589859 VRV589859 WBR589859 WLN589859 WVJ589859 B655396 IX655395 ST655395 ACP655395 AML655395 AWH655395 BGD655395 BPZ655395 BZV655395 CJR655395 CTN655395 DDJ655395 DNF655395 DXB655395 EGX655395 EQT655395 FAP655395 FKL655395 FUH655395 GED655395 GNZ655395 GXV655395 HHR655395 HRN655395 IBJ655395 ILF655395 IVB655395 JEX655395 JOT655395 JYP655395 KIL655395 KSH655395 LCD655395 LLZ655395 LVV655395 MFR655395 MPN655395 MZJ655395 NJF655395 NTB655395 OCX655395 OMT655395 OWP655395 PGL655395 PQH655395 QAD655395 QJZ655395 QTV655395 RDR655395 RNN655395 RXJ655395 SHF655395 SRB655395 TAX655395 TKT655395 TUP655395 UEL655395 UOH655395 UYD655395 VHZ655395 VRV655395 WBR655395 WLN655395 WVJ655395 B720932 IX720931 ST720931 ACP720931 AML720931 AWH720931 BGD720931 BPZ720931 BZV720931 CJR720931 CTN720931 DDJ720931 DNF720931 DXB720931 EGX720931 EQT720931 FAP720931 FKL720931 FUH720931 GED720931 GNZ720931 GXV720931 HHR720931 HRN720931 IBJ720931 ILF720931 IVB720931 JEX720931 JOT720931 JYP720931 KIL720931 KSH720931 LCD720931 LLZ720931 LVV720931 MFR720931 MPN720931 MZJ720931 NJF720931 NTB720931 OCX720931 OMT720931 OWP720931 PGL720931 PQH720931 QAD720931 QJZ720931 QTV720931 RDR720931 RNN720931 RXJ720931 SHF720931 SRB720931 TAX720931 TKT720931 TUP720931 UEL720931 UOH720931 UYD720931 VHZ720931 VRV720931 WBR720931 WLN720931 WVJ720931 B786468 IX786467 ST786467 ACP786467 AML786467 AWH786467 BGD786467 BPZ786467 BZV786467 CJR786467 CTN786467 DDJ786467 DNF786467 DXB786467 EGX786467 EQT786467 FAP786467 FKL786467 FUH786467 GED786467 GNZ786467 GXV786467 HHR786467 HRN786467 IBJ786467 ILF786467 IVB786467 JEX786467 JOT786467 JYP786467 KIL786467 KSH786467 LCD786467 LLZ786467 LVV786467 MFR786467 MPN786467 MZJ786467 NJF786467 NTB786467 OCX786467 OMT786467 OWP786467 PGL786467 PQH786467 QAD786467 QJZ786467 QTV786467 RDR786467 RNN786467 RXJ786467 SHF786467 SRB786467 TAX786467 TKT786467 TUP786467 UEL786467 UOH786467 UYD786467 VHZ786467 VRV786467 WBR786467 WLN786467 WVJ786467 B852004 IX852003 ST852003 ACP852003 AML852003 AWH852003 BGD852003 BPZ852003 BZV852003 CJR852003 CTN852003 DDJ852003 DNF852003 DXB852003 EGX852003 EQT852003 FAP852003 FKL852003 FUH852003 GED852003 GNZ852003 GXV852003 HHR852003 HRN852003 IBJ852003 ILF852003 IVB852003 JEX852003 JOT852003 JYP852003 KIL852003 KSH852003 LCD852003 LLZ852003 LVV852003 MFR852003 MPN852003 MZJ852003 NJF852003 NTB852003 OCX852003 OMT852003 OWP852003 PGL852003 PQH852003 QAD852003 QJZ852003 QTV852003 RDR852003 RNN852003 RXJ852003 SHF852003 SRB852003 TAX852003 TKT852003 TUP852003 UEL852003 UOH852003 UYD852003 VHZ852003 VRV852003 WBR852003 WLN852003 WVJ852003 B917540 IX917539 ST917539 ACP917539 AML917539 AWH917539 BGD917539 BPZ917539 BZV917539 CJR917539 CTN917539 DDJ917539 DNF917539 DXB917539 EGX917539 EQT917539 FAP917539 FKL917539 FUH917539 GED917539 GNZ917539 GXV917539 HHR917539 HRN917539 IBJ917539 ILF917539 IVB917539 JEX917539 JOT917539 JYP917539 KIL917539 KSH917539 LCD917539 LLZ917539 LVV917539 MFR917539 MPN917539 MZJ917539 NJF917539 NTB917539 OCX917539 OMT917539 OWP917539 PGL917539 PQH917539 QAD917539 QJZ917539 QTV917539 RDR917539 RNN917539 RXJ917539 SHF917539 SRB917539 TAX917539 TKT917539 TUP917539 UEL917539 UOH917539 UYD917539 VHZ917539 VRV917539 WBR917539 WLN917539 WVJ917539 B983076 IX983075 ST983075 ACP983075 AML983075 AWH983075 BGD983075 BPZ983075 BZV983075 CJR983075 CTN983075 DDJ983075 DNF983075 DXB983075 EGX983075 EQT983075 FAP983075 FKL983075 FUH983075 GED983075 GNZ983075 GXV983075 HHR983075 HRN983075 IBJ983075 ILF983075 IVB983075 JEX983075 JOT983075 JYP983075 KIL983075 KSH983075 LCD983075 LLZ983075 LVV983075 MFR983075 MPN983075 MZJ983075 NJF983075 NTB983075 OCX983075 OMT983075 OWP983075 PGL983075 PQH983075 QAD983075 QJZ983075 QTV983075 RDR983075 RNN983075 RXJ983075 SHF983075 SRB983075 TAX983075 TKT983075 TUP983075 UEL983075 UOH983075 UYD983075 VHZ983075 VRV983075 WBR983075 WLN983075 WVJ983075">
      <formula1>$H$36:$H$50</formula1>
    </dataValidation>
    <dataValidation type="decimal" errorStyle="warning" operator="greaterThanOrEqual" allowBlank="1" showInputMessage="1" showErrorMessage="1" errorTitle="uwaga" error="wpisz poprawnie kwotę" promptTitle="wpisz kwotę " prompt="kosztów realizacji zadania" sqref="WVK983131:WVK983138 IY97:IY104 SU97:SU104 ACQ97:ACQ104 AMM97:AMM104 AWI97:AWI104 BGE97:BGE104 BQA97:BQA104 BZW97:BZW104 CJS97:CJS104 CTO97:CTO104 DDK97:DDK104 DNG97:DNG104 DXC97:DXC104 EGY97:EGY104 EQU97:EQU104 FAQ97:FAQ104 FKM97:FKM104 FUI97:FUI104 GEE97:GEE104 GOA97:GOA104 GXW97:GXW104 HHS97:HHS104 HRO97:HRO104 IBK97:IBK104 ILG97:ILG104 IVC97:IVC104 JEY97:JEY104 JOU97:JOU104 JYQ97:JYQ104 KIM97:KIM104 KSI97:KSI104 LCE97:LCE104 LMA97:LMA104 LVW97:LVW104 MFS97:MFS104 MPO97:MPO104 MZK97:MZK104 NJG97:NJG104 NTC97:NTC104 OCY97:OCY104 OMU97:OMU104 OWQ97:OWQ104 PGM97:PGM104 PQI97:PQI104 QAE97:QAE104 QKA97:QKA104 QTW97:QTW104 RDS97:RDS104 RNO97:RNO104 RXK97:RXK104 SHG97:SHG104 SRC97:SRC104 TAY97:TAY104 TKU97:TKU104 TUQ97:TUQ104 UEM97:UEM104 UOI97:UOI104 UYE97:UYE104 VIA97:VIA104 VRW97:VRW104 WBS97:WBS104 WLO97:WLO104 WVK97:WVK104 C65628:C65635 IY65627:IY65634 SU65627:SU65634 ACQ65627:ACQ65634 AMM65627:AMM65634 AWI65627:AWI65634 BGE65627:BGE65634 BQA65627:BQA65634 BZW65627:BZW65634 CJS65627:CJS65634 CTO65627:CTO65634 DDK65627:DDK65634 DNG65627:DNG65634 DXC65627:DXC65634 EGY65627:EGY65634 EQU65627:EQU65634 FAQ65627:FAQ65634 FKM65627:FKM65634 FUI65627:FUI65634 GEE65627:GEE65634 GOA65627:GOA65634 GXW65627:GXW65634 HHS65627:HHS65634 HRO65627:HRO65634 IBK65627:IBK65634 ILG65627:ILG65634 IVC65627:IVC65634 JEY65627:JEY65634 JOU65627:JOU65634 JYQ65627:JYQ65634 KIM65627:KIM65634 KSI65627:KSI65634 LCE65627:LCE65634 LMA65627:LMA65634 LVW65627:LVW65634 MFS65627:MFS65634 MPO65627:MPO65634 MZK65627:MZK65634 NJG65627:NJG65634 NTC65627:NTC65634 OCY65627:OCY65634 OMU65627:OMU65634 OWQ65627:OWQ65634 PGM65627:PGM65634 PQI65627:PQI65634 QAE65627:QAE65634 QKA65627:QKA65634 QTW65627:QTW65634 RDS65627:RDS65634 RNO65627:RNO65634 RXK65627:RXK65634 SHG65627:SHG65634 SRC65627:SRC65634 TAY65627:TAY65634 TKU65627:TKU65634 TUQ65627:TUQ65634 UEM65627:UEM65634 UOI65627:UOI65634 UYE65627:UYE65634 VIA65627:VIA65634 VRW65627:VRW65634 WBS65627:WBS65634 WLO65627:WLO65634 WVK65627:WVK65634 C131164:C131171 IY131163:IY131170 SU131163:SU131170 ACQ131163:ACQ131170 AMM131163:AMM131170 AWI131163:AWI131170 BGE131163:BGE131170 BQA131163:BQA131170 BZW131163:BZW131170 CJS131163:CJS131170 CTO131163:CTO131170 DDK131163:DDK131170 DNG131163:DNG131170 DXC131163:DXC131170 EGY131163:EGY131170 EQU131163:EQU131170 FAQ131163:FAQ131170 FKM131163:FKM131170 FUI131163:FUI131170 GEE131163:GEE131170 GOA131163:GOA131170 GXW131163:GXW131170 HHS131163:HHS131170 HRO131163:HRO131170 IBK131163:IBK131170 ILG131163:ILG131170 IVC131163:IVC131170 JEY131163:JEY131170 JOU131163:JOU131170 JYQ131163:JYQ131170 KIM131163:KIM131170 KSI131163:KSI131170 LCE131163:LCE131170 LMA131163:LMA131170 LVW131163:LVW131170 MFS131163:MFS131170 MPO131163:MPO131170 MZK131163:MZK131170 NJG131163:NJG131170 NTC131163:NTC131170 OCY131163:OCY131170 OMU131163:OMU131170 OWQ131163:OWQ131170 PGM131163:PGM131170 PQI131163:PQI131170 QAE131163:QAE131170 QKA131163:QKA131170 QTW131163:QTW131170 RDS131163:RDS131170 RNO131163:RNO131170 RXK131163:RXK131170 SHG131163:SHG131170 SRC131163:SRC131170 TAY131163:TAY131170 TKU131163:TKU131170 TUQ131163:TUQ131170 UEM131163:UEM131170 UOI131163:UOI131170 UYE131163:UYE131170 VIA131163:VIA131170 VRW131163:VRW131170 WBS131163:WBS131170 WLO131163:WLO131170 WVK131163:WVK131170 C196700:C196707 IY196699:IY196706 SU196699:SU196706 ACQ196699:ACQ196706 AMM196699:AMM196706 AWI196699:AWI196706 BGE196699:BGE196706 BQA196699:BQA196706 BZW196699:BZW196706 CJS196699:CJS196706 CTO196699:CTO196706 DDK196699:DDK196706 DNG196699:DNG196706 DXC196699:DXC196706 EGY196699:EGY196706 EQU196699:EQU196706 FAQ196699:FAQ196706 FKM196699:FKM196706 FUI196699:FUI196706 GEE196699:GEE196706 GOA196699:GOA196706 GXW196699:GXW196706 HHS196699:HHS196706 HRO196699:HRO196706 IBK196699:IBK196706 ILG196699:ILG196706 IVC196699:IVC196706 JEY196699:JEY196706 JOU196699:JOU196706 JYQ196699:JYQ196706 KIM196699:KIM196706 KSI196699:KSI196706 LCE196699:LCE196706 LMA196699:LMA196706 LVW196699:LVW196706 MFS196699:MFS196706 MPO196699:MPO196706 MZK196699:MZK196706 NJG196699:NJG196706 NTC196699:NTC196706 OCY196699:OCY196706 OMU196699:OMU196706 OWQ196699:OWQ196706 PGM196699:PGM196706 PQI196699:PQI196706 QAE196699:QAE196706 QKA196699:QKA196706 QTW196699:QTW196706 RDS196699:RDS196706 RNO196699:RNO196706 RXK196699:RXK196706 SHG196699:SHG196706 SRC196699:SRC196706 TAY196699:TAY196706 TKU196699:TKU196706 TUQ196699:TUQ196706 UEM196699:UEM196706 UOI196699:UOI196706 UYE196699:UYE196706 VIA196699:VIA196706 VRW196699:VRW196706 WBS196699:WBS196706 WLO196699:WLO196706 WVK196699:WVK196706 C262236:C262243 IY262235:IY262242 SU262235:SU262242 ACQ262235:ACQ262242 AMM262235:AMM262242 AWI262235:AWI262242 BGE262235:BGE262242 BQA262235:BQA262242 BZW262235:BZW262242 CJS262235:CJS262242 CTO262235:CTO262242 DDK262235:DDK262242 DNG262235:DNG262242 DXC262235:DXC262242 EGY262235:EGY262242 EQU262235:EQU262242 FAQ262235:FAQ262242 FKM262235:FKM262242 FUI262235:FUI262242 GEE262235:GEE262242 GOA262235:GOA262242 GXW262235:GXW262242 HHS262235:HHS262242 HRO262235:HRO262242 IBK262235:IBK262242 ILG262235:ILG262242 IVC262235:IVC262242 JEY262235:JEY262242 JOU262235:JOU262242 JYQ262235:JYQ262242 KIM262235:KIM262242 KSI262235:KSI262242 LCE262235:LCE262242 LMA262235:LMA262242 LVW262235:LVW262242 MFS262235:MFS262242 MPO262235:MPO262242 MZK262235:MZK262242 NJG262235:NJG262242 NTC262235:NTC262242 OCY262235:OCY262242 OMU262235:OMU262242 OWQ262235:OWQ262242 PGM262235:PGM262242 PQI262235:PQI262242 QAE262235:QAE262242 QKA262235:QKA262242 QTW262235:QTW262242 RDS262235:RDS262242 RNO262235:RNO262242 RXK262235:RXK262242 SHG262235:SHG262242 SRC262235:SRC262242 TAY262235:TAY262242 TKU262235:TKU262242 TUQ262235:TUQ262242 UEM262235:UEM262242 UOI262235:UOI262242 UYE262235:UYE262242 VIA262235:VIA262242 VRW262235:VRW262242 WBS262235:WBS262242 WLO262235:WLO262242 WVK262235:WVK262242 C327772:C327779 IY327771:IY327778 SU327771:SU327778 ACQ327771:ACQ327778 AMM327771:AMM327778 AWI327771:AWI327778 BGE327771:BGE327778 BQA327771:BQA327778 BZW327771:BZW327778 CJS327771:CJS327778 CTO327771:CTO327778 DDK327771:DDK327778 DNG327771:DNG327778 DXC327771:DXC327778 EGY327771:EGY327778 EQU327771:EQU327778 FAQ327771:FAQ327778 FKM327771:FKM327778 FUI327771:FUI327778 GEE327771:GEE327778 GOA327771:GOA327778 GXW327771:GXW327778 HHS327771:HHS327778 HRO327771:HRO327778 IBK327771:IBK327778 ILG327771:ILG327778 IVC327771:IVC327778 JEY327771:JEY327778 JOU327771:JOU327778 JYQ327771:JYQ327778 KIM327771:KIM327778 KSI327771:KSI327778 LCE327771:LCE327778 LMA327771:LMA327778 LVW327771:LVW327778 MFS327771:MFS327778 MPO327771:MPO327778 MZK327771:MZK327778 NJG327771:NJG327778 NTC327771:NTC327778 OCY327771:OCY327778 OMU327771:OMU327778 OWQ327771:OWQ327778 PGM327771:PGM327778 PQI327771:PQI327778 QAE327771:QAE327778 QKA327771:QKA327778 QTW327771:QTW327778 RDS327771:RDS327778 RNO327771:RNO327778 RXK327771:RXK327778 SHG327771:SHG327778 SRC327771:SRC327778 TAY327771:TAY327778 TKU327771:TKU327778 TUQ327771:TUQ327778 UEM327771:UEM327778 UOI327771:UOI327778 UYE327771:UYE327778 VIA327771:VIA327778 VRW327771:VRW327778 WBS327771:WBS327778 WLO327771:WLO327778 WVK327771:WVK327778 C393308:C393315 IY393307:IY393314 SU393307:SU393314 ACQ393307:ACQ393314 AMM393307:AMM393314 AWI393307:AWI393314 BGE393307:BGE393314 BQA393307:BQA393314 BZW393307:BZW393314 CJS393307:CJS393314 CTO393307:CTO393314 DDK393307:DDK393314 DNG393307:DNG393314 DXC393307:DXC393314 EGY393307:EGY393314 EQU393307:EQU393314 FAQ393307:FAQ393314 FKM393307:FKM393314 FUI393307:FUI393314 GEE393307:GEE393314 GOA393307:GOA393314 GXW393307:GXW393314 HHS393307:HHS393314 HRO393307:HRO393314 IBK393307:IBK393314 ILG393307:ILG393314 IVC393307:IVC393314 JEY393307:JEY393314 JOU393307:JOU393314 JYQ393307:JYQ393314 KIM393307:KIM393314 KSI393307:KSI393314 LCE393307:LCE393314 LMA393307:LMA393314 LVW393307:LVW393314 MFS393307:MFS393314 MPO393307:MPO393314 MZK393307:MZK393314 NJG393307:NJG393314 NTC393307:NTC393314 OCY393307:OCY393314 OMU393307:OMU393314 OWQ393307:OWQ393314 PGM393307:PGM393314 PQI393307:PQI393314 QAE393307:QAE393314 QKA393307:QKA393314 QTW393307:QTW393314 RDS393307:RDS393314 RNO393307:RNO393314 RXK393307:RXK393314 SHG393307:SHG393314 SRC393307:SRC393314 TAY393307:TAY393314 TKU393307:TKU393314 TUQ393307:TUQ393314 UEM393307:UEM393314 UOI393307:UOI393314 UYE393307:UYE393314 VIA393307:VIA393314 VRW393307:VRW393314 WBS393307:WBS393314 WLO393307:WLO393314 WVK393307:WVK393314 C458844:C458851 IY458843:IY458850 SU458843:SU458850 ACQ458843:ACQ458850 AMM458843:AMM458850 AWI458843:AWI458850 BGE458843:BGE458850 BQA458843:BQA458850 BZW458843:BZW458850 CJS458843:CJS458850 CTO458843:CTO458850 DDK458843:DDK458850 DNG458843:DNG458850 DXC458843:DXC458850 EGY458843:EGY458850 EQU458843:EQU458850 FAQ458843:FAQ458850 FKM458843:FKM458850 FUI458843:FUI458850 GEE458843:GEE458850 GOA458843:GOA458850 GXW458843:GXW458850 HHS458843:HHS458850 HRO458843:HRO458850 IBK458843:IBK458850 ILG458843:ILG458850 IVC458843:IVC458850 JEY458843:JEY458850 JOU458843:JOU458850 JYQ458843:JYQ458850 KIM458843:KIM458850 KSI458843:KSI458850 LCE458843:LCE458850 LMA458843:LMA458850 LVW458843:LVW458850 MFS458843:MFS458850 MPO458843:MPO458850 MZK458843:MZK458850 NJG458843:NJG458850 NTC458843:NTC458850 OCY458843:OCY458850 OMU458843:OMU458850 OWQ458843:OWQ458850 PGM458843:PGM458850 PQI458843:PQI458850 QAE458843:QAE458850 QKA458843:QKA458850 QTW458843:QTW458850 RDS458843:RDS458850 RNO458843:RNO458850 RXK458843:RXK458850 SHG458843:SHG458850 SRC458843:SRC458850 TAY458843:TAY458850 TKU458843:TKU458850 TUQ458843:TUQ458850 UEM458843:UEM458850 UOI458843:UOI458850 UYE458843:UYE458850 VIA458843:VIA458850 VRW458843:VRW458850 WBS458843:WBS458850 WLO458843:WLO458850 WVK458843:WVK458850 C524380:C524387 IY524379:IY524386 SU524379:SU524386 ACQ524379:ACQ524386 AMM524379:AMM524386 AWI524379:AWI524386 BGE524379:BGE524386 BQA524379:BQA524386 BZW524379:BZW524386 CJS524379:CJS524386 CTO524379:CTO524386 DDK524379:DDK524386 DNG524379:DNG524386 DXC524379:DXC524386 EGY524379:EGY524386 EQU524379:EQU524386 FAQ524379:FAQ524386 FKM524379:FKM524386 FUI524379:FUI524386 GEE524379:GEE524386 GOA524379:GOA524386 GXW524379:GXW524386 HHS524379:HHS524386 HRO524379:HRO524386 IBK524379:IBK524386 ILG524379:ILG524386 IVC524379:IVC524386 JEY524379:JEY524386 JOU524379:JOU524386 JYQ524379:JYQ524386 KIM524379:KIM524386 KSI524379:KSI524386 LCE524379:LCE524386 LMA524379:LMA524386 LVW524379:LVW524386 MFS524379:MFS524386 MPO524379:MPO524386 MZK524379:MZK524386 NJG524379:NJG524386 NTC524379:NTC524386 OCY524379:OCY524386 OMU524379:OMU524386 OWQ524379:OWQ524386 PGM524379:PGM524386 PQI524379:PQI524386 QAE524379:QAE524386 QKA524379:QKA524386 QTW524379:QTW524386 RDS524379:RDS524386 RNO524379:RNO524386 RXK524379:RXK524386 SHG524379:SHG524386 SRC524379:SRC524386 TAY524379:TAY524386 TKU524379:TKU524386 TUQ524379:TUQ524386 UEM524379:UEM524386 UOI524379:UOI524386 UYE524379:UYE524386 VIA524379:VIA524386 VRW524379:VRW524386 WBS524379:WBS524386 WLO524379:WLO524386 WVK524379:WVK524386 C589916:C589923 IY589915:IY589922 SU589915:SU589922 ACQ589915:ACQ589922 AMM589915:AMM589922 AWI589915:AWI589922 BGE589915:BGE589922 BQA589915:BQA589922 BZW589915:BZW589922 CJS589915:CJS589922 CTO589915:CTO589922 DDK589915:DDK589922 DNG589915:DNG589922 DXC589915:DXC589922 EGY589915:EGY589922 EQU589915:EQU589922 FAQ589915:FAQ589922 FKM589915:FKM589922 FUI589915:FUI589922 GEE589915:GEE589922 GOA589915:GOA589922 GXW589915:GXW589922 HHS589915:HHS589922 HRO589915:HRO589922 IBK589915:IBK589922 ILG589915:ILG589922 IVC589915:IVC589922 JEY589915:JEY589922 JOU589915:JOU589922 JYQ589915:JYQ589922 KIM589915:KIM589922 KSI589915:KSI589922 LCE589915:LCE589922 LMA589915:LMA589922 LVW589915:LVW589922 MFS589915:MFS589922 MPO589915:MPO589922 MZK589915:MZK589922 NJG589915:NJG589922 NTC589915:NTC589922 OCY589915:OCY589922 OMU589915:OMU589922 OWQ589915:OWQ589922 PGM589915:PGM589922 PQI589915:PQI589922 QAE589915:QAE589922 QKA589915:QKA589922 QTW589915:QTW589922 RDS589915:RDS589922 RNO589915:RNO589922 RXK589915:RXK589922 SHG589915:SHG589922 SRC589915:SRC589922 TAY589915:TAY589922 TKU589915:TKU589922 TUQ589915:TUQ589922 UEM589915:UEM589922 UOI589915:UOI589922 UYE589915:UYE589922 VIA589915:VIA589922 VRW589915:VRW589922 WBS589915:WBS589922 WLO589915:WLO589922 WVK589915:WVK589922 C655452:C655459 IY655451:IY655458 SU655451:SU655458 ACQ655451:ACQ655458 AMM655451:AMM655458 AWI655451:AWI655458 BGE655451:BGE655458 BQA655451:BQA655458 BZW655451:BZW655458 CJS655451:CJS655458 CTO655451:CTO655458 DDK655451:DDK655458 DNG655451:DNG655458 DXC655451:DXC655458 EGY655451:EGY655458 EQU655451:EQU655458 FAQ655451:FAQ655458 FKM655451:FKM655458 FUI655451:FUI655458 GEE655451:GEE655458 GOA655451:GOA655458 GXW655451:GXW655458 HHS655451:HHS655458 HRO655451:HRO655458 IBK655451:IBK655458 ILG655451:ILG655458 IVC655451:IVC655458 JEY655451:JEY655458 JOU655451:JOU655458 JYQ655451:JYQ655458 KIM655451:KIM655458 KSI655451:KSI655458 LCE655451:LCE655458 LMA655451:LMA655458 LVW655451:LVW655458 MFS655451:MFS655458 MPO655451:MPO655458 MZK655451:MZK655458 NJG655451:NJG655458 NTC655451:NTC655458 OCY655451:OCY655458 OMU655451:OMU655458 OWQ655451:OWQ655458 PGM655451:PGM655458 PQI655451:PQI655458 QAE655451:QAE655458 QKA655451:QKA655458 QTW655451:QTW655458 RDS655451:RDS655458 RNO655451:RNO655458 RXK655451:RXK655458 SHG655451:SHG655458 SRC655451:SRC655458 TAY655451:TAY655458 TKU655451:TKU655458 TUQ655451:TUQ655458 UEM655451:UEM655458 UOI655451:UOI655458 UYE655451:UYE655458 VIA655451:VIA655458 VRW655451:VRW655458 WBS655451:WBS655458 WLO655451:WLO655458 WVK655451:WVK655458 C720988:C720995 IY720987:IY720994 SU720987:SU720994 ACQ720987:ACQ720994 AMM720987:AMM720994 AWI720987:AWI720994 BGE720987:BGE720994 BQA720987:BQA720994 BZW720987:BZW720994 CJS720987:CJS720994 CTO720987:CTO720994 DDK720987:DDK720994 DNG720987:DNG720994 DXC720987:DXC720994 EGY720987:EGY720994 EQU720987:EQU720994 FAQ720987:FAQ720994 FKM720987:FKM720994 FUI720987:FUI720994 GEE720987:GEE720994 GOA720987:GOA720994 GXW720987:GXW720994 HHS720987:HHS720994 HRO720987:HRO720994 IBK720987:IBK720994 ILG720987:ILG720994 IVC720987:IVC720994 JEY720987:JEY720994 JOU720987:JOU720994 JYQ720987:JYQ720994 KIM720987:KIM720994 KSI720987:KSI720994 LCE720987:LCE720994 LMA720987:LMA720994 LVW720987:LVW720994 MFS720987:MFS720994 MPO720987:MPO720994 MZK720987:MZK720994 NJG720987:NJG720994 NTC720987:NTC720994 OCY720987:OCY720994 OMU720987:OMU720994 OWQ720987:OWQ720994 PGM720987:PGM720994 PQI720987:PQI720994 QAE720987:QAE720994 QKA720987:QKA720994 QTW720987:QTW720994 RDS720987:RDS720994 RNO720987:RNO720994 RXK720987:RXK720994 SHG720987:SHG720994 SRC720987:SRC720994 TAY720987:TAY720994 TKU720987:TKU720994 TUQ720987:TUQ720994 UEM720987:UEM720994 UOI720987:UOI720994 UYE720987:UYE720994 VIA720987:VIA720994 VRW720987:VRW720994 WBS720987:WBS720994 WLO720987:WLO720994 WVK720987:WVK720994 C786524:C786531 IY786523:IY786530 SU786523:SU786530 ACQ786523:ACQ786530 AMM786523:AMM786530 AWI786523:AWI786530 BGE786523:BGE786530 BQA786523:BQA786530 BZW786523:BZW786530 CJS786523:CJS786530 CTO786523:CTO786530 DDK786523:DDK786530 DNG786523:DNG786530 DXC786523:DXC786530 EGY786523:EGY786530 EQU786523:EQU786530 FAQ786523:FAQ786530 FKM786523:FKM786530 FUI786523:FUI786530 GEE786523:GEE786530 GOA786523:GOA786530 GXW786523:GXW786530 HHS786523:HHS786530 HRO786523:HRO786530 IBK786523:IBK786530 ILG786523:ILG786530 IVC786523:IVC786530 JEY786523:JEY786530 JOU786523:JOU786530 JYQ786523:JYQ786530 KIM786523:KIM786530 KSI786523:KSI786530 LCE786523:LCE786530 LMA786523:LMA786530 LVW786523:LVW786530 MFS786523:MFS786530 MPO786523:MPO786530 MZK786523:MZK786530 NJG786523:NJG786530 NTC786523:NTC786530 OCY786523:OCY786530 OMU786523:OMU786530 OWQ786523:OWQ786530 PGM786523:PGM786530 PQI786523:PQI786530 QAE786523:QAE786530 QKA786523:QKA786530 QTW786523:QTW786530 RDS786523:RDS786530 RNO786523:RNO786530 RXK786523:RXK786530 SHG786523:SHG786530 SRC786523:SRC786530 TAY786523:TAY786530 TKU786523:TKU786530 TUQ786523:TUQ786530 UEM786523:UEM786530 UOI786523:UOI786530 UYE786523:UYE786530 VIA786523:VIA786530 VRW786523:VRW786530 WBS786523:WBS786530 WLO786523:WLO786530 WVK786523:WVK786530 C852060:C852067 IY852059:IY852066 SU852059:SU852066 ACQ852059:ACQ852066 AMM852059:AMM852066 AWI852059:AWI852066 BGE852059:BGE852066 BQA852059:BQA852066 BZW852059:BZW852066 CJS852059:CJS852066 CTO852059:CTO852066 DDK852059:DDK852066 DNG852059:DNG852066 DXC852059:DXC852066 EGY852059:EGY852066 EQU852059:EQU852066 FAQ852059:FAQ852066 FKM852059:FKM852066 FUI852059:FUI852066 GEE852059:GEE852066 GOA852059:GOA852066 GXW852059:GXW852066 HHS852059:HHS852066 HRO852059:HRO852066 IBK852059:IBK852066 ILG852059:ILG852066 IVC852059:IVC852066 JEY852059:JEY852066 JOU852059:JOU852066 JYQ852059:JYQ852066 KIM852059:KIM852066 KSI852059:KSI852066 LCE852059:LCE852066 LMA852059:LMA852066 LVW852059:LVW852066 MFS852059:MFS852066 MPO852059:MPO852066 MZK852059:MZK852066 NJG852059:NJG852066 NTC852059:NTC852066 OCY852059:OCY852066 OMU852059:OMU852066 OWQ852059:OWQ852066 PGM852059:PGM852066 PQI852059:PQI852066 QAE852059:QAE852066 QKA852059:QKA852066 QTW852059:QTW852066 RDS852059:RDS852066 RNO852059:RNO852066 RXK852059:RXK852066 SHG852059:SHG852066 SRC852059:SRC852066 TAY852059:TAY852066 TKU852059:TKU852066 TUQ852059:TUQ852066 UEM852059:UEM852066 UOI852059:UOI852066 UYE852059:UYE852066 VIA852059:VIA852066 VRW852059:VRW852066 WBS852059:WBS852066 WLO852059:WLO852066 WVK852059:WVK852066 C917596:C917603 IY917595:IY917602 SU917595:SU917602 ACQ917595:ACQ917602 AMM917595:AMM917602 AWI917595:AWI917602 BGE917595:BGE917602 BQA917595:BQA917602 BZW917595:BZW917602 CJS917595:CJS917602 CTO917595:CTO917602 DDK917595:DDK917602 DNG917595:DNG917602 DXC917595:DXC917602 EGY917595:EGY917602 EQU917595:EQU917602 FAQ917595:FAQ917602 FKM917595:FKM917602 FUI917595:FUI917602 GEE917595:GEE917602 GOA917595:GOA917602 GXW917595:GXW917602 HHS917595:HHS917602 HRO917595:HRO917602 IBK917595:IBK917602 ILG917595:ILG917602 IVC917595:IVC917602 JEY917595:JEY917602 JOU917595:JOU917602 JYQ917595:JYQ917602 KIM917595:KIM917602 KSI917595:KSI917602 LCE917595:LCE917602 LMA917595:LMA917602 LVW917595:LVW917602 MFS917595:MFS917602 MPO917595:MPO917602 MZK917595:MZK917602 NJG917595:NJG917602 NTC917595:NTC917602 OCY917595:OCY917602 OMU917595:OMU917602 OWQ917595:OWQ917602 PGM917595:PGM917602 PQI917595:PQI917602 QAE917595:QAE917602 QKA917595:QKA917602 QTW917595:QTW917602 RDS917595:RDS917602 RNO917595:RNO917602 RXK917595:RXK917602 SHG917595:SHG917602 SRC917595:SRC917602 TAY917595:TAY917602 TKU917595:TKU917602 TUQ917595:TUQ917602 UEM917595:UEM917602 UOI917595:UOI917602 UYE917595:UYE917602 VIA917595:VIA917602 VRW917595:VRW917602 WBS917595:WBS917602 WLO917595:WLO917602 WVK917595:WVK917602 C983132:C983139 IY983131:IY983138 SU983131:SU983138 ACQ983131:ACQ983138 AMM983131:AMM983138 AWI983131:AWI983138 BGE983131:BGE983138 BQA983131:BQA983138 BZW983131:BZW983138 CJS983131:CJS983138 CTO983131:CTO983138 DDK983131:DDK983138 DNG983131:DNG983138 DXC983131:DXC983138 EGY983131:EGY983138 EQU983131:EQU983138 FAQ983131:FAQ983138 FKM983131:FKM983138 FUI983131:FUI983138 GEE983131:GEE983138 GOA983131:GOA983138 GXW983131:GXW983138 HHS983131:HHS983138 HRO983131:HRO983138 IBK983131:IBK983138 ILG983131:ILG983138 IVC983131:IVC983138 JEY983131:JEY983138 JOU983131:JOU983138 JYQ983131:JYQ983138 KIM983131:KIM983138 KSI983131:KSI983138 LCE983131:LCE983138 LMA983131:LMA983138 LVW983131:LVW983138 MFS983131:MFS983138 MPO983131:MPO983138 MZK983131:MZK983138 NJG983131:NJG983138 NTC983131:NTC983138 OCY983131:OCY983138 OMU983131:OMU983138 OWQ983131:OWQ983138 PGM983131:PGM983138 PQI983131:PQI983138 QAE983131:QAE983138 QKA983131:QKA983138 QTW983131:QTW983138 RDS983131:RDS983138 RNO983131:RNO983138 RXK983131:RXK983138 SHG983131:SHG983138 SRC983131:SRC983138 TAY983131:TAY983138 TKU983131:TKU983138 TUQ983131:TUQ983138 UEM983131:UEM983138 UOI983131:UOI983138 UYE983131:UYE983138 VIA983131:VIA983138 VRW983131:VRW983138 WBS983131:WBS983138 WLO983131:WLO983138 C97:C99">
      <formula1>0</formula1>
    </dataValidation>
    <dataValidation type="decimal" operator="equal" allowBlank="1" showInputMessage="1" showErrorMessage="1" errorTitle="Uwaga" error="nie zmieniaj formuł" promptTitle="wartości %" prompt="liczone są automatycznie" sqref="WVL983131:WVM983138 IZ97:JA104 SV97:SW104 ACR97:ACS104 AMN97:AMO104 AWJ97:AWK104 BGF97:BGG104 BQB97:BQC104 BZX97:BZY104 CJT97:CJU104 CTP97:CTQ104 DDL97:DDM104 DNH97:DNI104 DXD97:DXE104 EGZ97:EHA104 EQV97:EQW104 FAR97:FAS104 FKN97:FKO104 FUJ97:FUK104 GEF97:GEG104 GOB97:GOC104 GXX97:GXY104 HHT97:HHU104 HRP97:HRQ104 IBL97:IBM104 ILH97:ILI104 IVD97:IVE104 JEZ97:JFA104 JOV97:JOW104 JYR97:JYS104 KIN97:KIO104 KSJ97:KSK104 LCF97:LCG104 LMB97:LMC104 LVX97:LVY104 MFT97:MFU104 MPP97:MPQ104 MZL97:MZM104 NJH97:NJI104 NTD97:NTE104 OCZ97:ODA104 OMV97:OMW104 OWR97:OWS104 PGN97:PGO104 PQJ97:PQK104 QAF97:QAG104 QKB97:QKC104 QTX97:QTY104 RDT97:RDU104 RNP97:RNQ104 RXL97:RXM104 SHH97:SHI104 SRD97:SRE104 TAZ97:TBA104 TKV97:TKW104 TUR97:TUS104 UEN97:UEO104 UOJ97:UOK104 UYF97:UYG104 VIB97:VIC104 VRX97:VRY104 WBT97:WBU104 WLP97:WLQ104 WVL97:WVM104 D65628:E65635 IZ65627:JA65634 SV65627:SW65634 ACR65627:ACS65634 AMN65627:AMO65634 AWJ65627:AWK65634 BGF65627:BGG65634 BQB65627:BQC65634 BZX65627:BZY65634 CJT65627:CJU65634 CTP65627:CTQ65634 DDL65627:DDM65634 DNH65627:DNI65634 DXD65627:DXE65634 EGZ65627:EHA65634 EQV65627:EQW65634 FAR65627:FAS65634 FKN65627:FKO65634 FUJ65627:FUK65634 GEF65627:GEG65634 GOB65627:GOC65634 GXX65627:GXY65634 HHT65627:HHU65634 HRP65627:HRQ65634 IBL65627:IBM65634 ILH65627:ILI65634 IVD65627:IVE65634 JEZ65627:JFA65634 JOV65627:JOW65634 JYR65627:JYS65634 KIN65627:KIO65634 KSJ65627:KSK65634 LCF65627:LCG65634 LMB65627:LMC65634 LVX65627:LVY65634 MFT65627:MFU65634 MPP65627:MPQ65634 MZL65627:MZM65634 NJH65627:NJI65634 NTD65627:NTE65634 OCZ65627:ODA65634 OMV65627:OMW65634 OWR65627:OWS65634 PGN65627:PGO65634 PQJ65627:PQK65634 QAF65627:QAG65634 QKB65627:QKC65634 QTX65627:QTY65634 RDT65627:RDU65634 RNP65627:RNQ65634 RXL65627:RXM65634 SHH65627:SHI65634 SRD65627:SRE65634 TAZ65627:TBA65634 TKV65627:TKW65634 TUR65627:TUS65634 UEN65627:UEO65634 UOJ65627:UOK65634 UYF65627:UYG65634 VIB65627:VIC65634 VRX65627:VRY65634 WBT65627:WBU65634 WLP65627:WLQ65634 WVL65627:WVM65634 D131164:E131171 IZ131163:JA131170 SV131163:SW131170 ACR131163:ACS131170 AMN131163:AMO131170 AWJ131163:AWK131170 BGF131163:BGG131170 BQB131163:BQC131170 BZX131163:BZY131170 CJT131163:CJU131170 CTP131163:CTQ131170 DDL131163:DDM131170 DNH131163:DNI131170 DXD131163:DXE131170 EGZ131163:EHA131170 EQV131163:EQW131170 FAR131163:FAS131170 FKN131163:FKO131170 FUJ131163:FUK131170 GEF131163:GEG131170 GOB131163:GOC131170 GXX131163:GXY131170 HHT131163:HHU131170 HRP131163:HRQ131170 IBL131163:IBM131170 ILH131163:ILI131170 IVD131163:IVE131170 JEZ131163:JFA131170 JOV131163:JOW131170 JYR131163:JYS131170 KIN131163:KIO131170 KSJ131163:KSK131170 LCF131163:LCG131170 LMB131163:LMC131170 LVX131163:LVY131170 MFT131163:MFU131170 MPP131163:MPQ131170 MZL131163:MZM131170 NJH131163:NJI131170 NTD131163:NTE131170 OCZ131163:ODA131170 OMV131163:OMW131170 OWR131163:OWS131170 PGN131163:PGO131170 PQJ131163:PQK131170 QAF131163:QAG131170 QKB131163:QKC131170 QTX131163:QTY131170 RDT131163:RDU131170 RNP131163:RNQ131170 RXL131163:RXM131170 SHH131163:SHI131170 SRD131163:SRE131170 TAZ131163:TBA131170 TKV131163:TKW131170 TUR131163:TUS131170 UEN131163:UEO131170 UOJ131163:UOK131170 UYF131163:UYG131170 VIB131163:VIC131170 VRX131163:VRY131170 WBT131163:WBU131170 WLP131163:WLQ131170 WVL131163:WVM131170 D196700:E196707 IZ196699:JA196706 SV196699:SW196706 ACR196699:ACS196706 AMN196699:AMO196706 AWJ196699:AWK196706 BGF196699:BGG196706 BQB196699:BQC196706 BZX196699:BZY196706 CJT196699:CJU196706 CTP196699:CTQ196706 DDL196699:DDM196706 DNH196699:DNI196706 DXD196699:DXE196706 EGZ196699:EHA196706 EQV196699:EQW196706 FAR196699:FAS196706 FKN196699:FKO196706 FUJ196699:FUK196706 GEF196699:GEG196706 GOB196699:GOC196706 GXX196699:GXY196706 HHT196699:HHU196706 HRP196699:HRQ196706 IBL196699:IBM196706 ILH196699:ILI196706 IVD196699:IVE196706 JEZ196699:JFA196706 JOV196699:JOW196706 JYR196699:JYS196706 KIN196699:KIO196706 KSJ196699:KSK196706 LCF196699:LCG196706 LMB196699:LMC196706 LVX196699:LVY196706 MFT196699:MFU196706 MPP196699:MPQ196706 MZL196699:MZM196706 NJH196699:NJI196706 NTD196699:NTE196706 OCZ196699:ODA196706 OMV196699:OMW196706 OWR196699:OWS196706 PGN196699:PGO196706 PQJ196699:PQK196706 QAF196699:QAG196706 QKB196699:QKC196706 QTX196699:QTY196706 RDT196699:RDU196706 RNP196699:RNQ196706 RXL196699:RXM196706 SHH196699:SHI196706 SRD196699:SRE196706 TAZ196699:TBA196706 TKV196699:TKW196706 TUR196699:TUS196706 UEN196699:UEO196706 UOJ196699:UOK196706 UYF196699:UYG196706 VIB196699:VIC196706 VRX196699:VRY196706 WBT196699:WBU196706 WLP196699:WLQ196706 WVL196699:WVM196706 D262236:E262243 IZ262235:JA262242 SV262235:SW262242 ACR262235:ACS262242 AMN262235:AMO262242 AWJ262235:AWK262242 BGF262235:BGG262242 BQB262235:BQC262242 BZX262235:BZY262242 CJT262235:CJU262242 CTP262235:CTQ262242 DDL262235:DDM262242 DNH262235:DNI262242 DXD262235:DXE262242 EGZ262235:EHA262242 EQV262235:EQW262242 FAR262235:FAS262242 FKN262235:FKO262242 FUJ262235:FUK262242 GEF262235:GEG262242 GOB262235:GOC262242 GXX262235:GXY262242 HHT262235:HHU262242 HRP262235:HRQ262242 IBL262235:IBM262242 ILH262235:ILI262242 IVD262235:IVE262242 JEZ262235:JFA262242 JOV262235:JOW262242 JYR262235:JYS262242 KIN262235:KIO262242 KSJ262235:KSK262242 LCF262235:LCG262242 LMB262235:LMC262242 LVX262235:LVY262242 MFT262235:MFU262242 MPP262235:MPQ262242 MZL262235:MZM262242 NJH262235:NJI262242 NTD262235:NTE262242 OCZ262235:ODA262242 OMV262235:OMW262242 OWR262235:OWS262242 PGN262235:PGO262242 PQJ262235:PQK262242 QAF262235:QAG262242 QKB262235:QKC262242 QTX262235:QTY262242 RDT262235:RDU262242 RNP262235:RNQ262242 RXL262235:RXM262242 SHH262235:SHI262242 SRD262235:SRE262242 TAZ262235:TBA262242 TKV262235:TKW262242 TUR262235:TUS262242 UEN262235:UEO262242 UOJ262235:UOK262242 UYF262235:UYG262242 VIB262235:VIC262242 VRX262235:VRY262242 WBT262235:WBU262242 WLP262235:WLQ262242 WVL262235:WVM262242 D327772:E327779 IZ327771:JA327778 SV327771:SW327778 ACR327771:ACS327778 AMN327771:AMO327778 AWJ327771:AWK327778 BGF327771:BGG327778 BQB327771:BQC327778 BZX327771:BZY327778 CJT327771:CJU327778 CTP327771:CTQ327778 DDL327771:DDM327778 DNH327771:DNI327778 DXD327771:DXE327778 EGZ327771:EHA327778 EQV327771:EQW327778 FAR327771:FAS327778 FKN327771:FKO327778 FUJ327771:FUK327778 GEF327771:GEG327778 GOB327771:GOC327778 GXX327771:GXY327778 HHT327771:HHU327778 HRP327771:HRQ327778 IBL327771:IBM327778 ILH327771:ILI327778 IVD327771:IVE327778 JEZ327771:JFA327778 JOV327771:JOW327778 JYR327771:JYS327778 KIN327771:KIO327778 KSJ327771:KSK327778 LCF327771:LCG327778 LMB327771:LMC327778 LVX327771:LVY327778 MFT327771:MFU327778 MPP327771:MPQ327778 MZL327771:MZM327778 NJH327771:NJI327778 NTD327771:NTE327778 OCZ327771:ODA327778 OMV327771:OMW327778 OWR327771:OWS327778 PGN327771:PGO327778 PQJ327771:PQK327778 QAF327771:QAG327778 QKB327771:QKC327778 QTX327771:QTY327778 RDT327771:RDU327778 RNP327771:RNQ327778 RXL327771:RXM327778 SHH327771:SHI327778 SRD327771:SRE327778 TAZ327771:TBA327778 TKV327771:TKW327778 TUR327771:TUS327778 UEN327771:UEO327778 UOJ327771:UOK327778 UYF327771:UYG327778 VIB327771:VIC327778 VRX327771:VRY327778 WBT327771:WBU327778 WLP327771:WLQ327778 WVL327771:WVM327778 D393308:E393315 IZ393307:JA393314 SV393307:SW393314 ACR393307:ACS393314 AMN393307:AMO393314 AWJ393307:AWK393314 BGF393307:BGG393314 BQB393307:BQC393314 BZX393307:BZY393314 CJT393307:CJU393314 CTP393307:CTQ393314 DDL393307:DDM393314 DNH393307:DNI393314 DXD393307:DXE393314 EGZ393307:EHA393314 EQV393307:EQW393314 FAR393307:FAS393314 FKN393307:FKO393314 FUJ393307:FUK393314 GEF393307:GEG393314 GOB393307:GOC393314 GXX393307:GXY393314 HHT393307:HHU393314 HRP393307:HRQ393314 IBL393307:IBM393314 ILH393307:ILI393314 IVD393307:IVE393314 JEZ393307:JFA393314 JOV393307:JOW393314 JYR393307:JYS393314 KIN393307:KIO393314 KSJ393307:KSK393314 LCF393307:LCG393314 LMB393307:LMC393314 LVX393307:LVY393314 MFT393307:MFU393314 MPP393307:MPQ393314 MZL393307:MZM393314 NJH393307:NJI393314 NTD393307:NTE393314 OCZ393307:ODA393314 OMV393307:OMW393314 OWR393307:OWS393314 PGN393307:PGO393314 PQJ393307:PQK393314 QAF393307:QAG393314 QKB393307:QKC393314 QTX393307:QTY393314 RDT393307:RDU393314 RNP393307:RNQ393314 RXL393307:RXM393314 SHH393307:SHI393314 SRD393307:SRE393314 TAZ393307:TBA393314 TKV393307:TKW393314 TUR393307:TUS393314 UEN393307:UEO393314 UOJ393307:UOK393314 UYF393307:UYG393314 VIB393307:VIC393314 VRX393307:VRY393314 WBT393307:WBU393314 WLP393307:WLQ393314 WVL393307:WVM393314 D458844:E458851 IZ458843:JA458850 SV458843:SW458850 ACR458843:ACS458850 AMN458843:AMO458850 AWJ458843:AWK458850 BGF458843:BGG458850 BQB458843:BQC458850 BZX458843:BZY458850 CJT458843:CJU458850 CTP458843:CTQ458850 DDL458843:DDM458850 DNH458843:DNI458850 DXD458843:DXE458850 EGZ458843:EHA458850 EQV458843:EQW458850 FAR458843:FAS458850 FKN458843:FKO458850 FUJ458843:FUK458850 GEF458843:GEG458850 GOB458843:GOC458850 GXX458843:GXY458850 HHT458843:HHU458850 HRP458843:HRQ458850 IBL458843:IBM458850 ILH458843:ILI458850 IVD458843:IVE458850 JEZ458843:JFA458850 JOV458843:JOW458850 JYR458843:JYS458850 KIN458843:KIO458850 KSJ458843:KSK458850 LCF458843:LCG458850 LMB458843:LMC458850 LVX458843:LVY458850 MFT458843:MFU458850 MPP458843:MPQ458850 MZL458843:MZM458850 NJH458843:NJI458850 NTD458843:NTE458850 OCZ458843:ODA458850 OMV458843:OMW458850 OWR458843:OWS458850 PGN458843:PGO458850 PQJ458843:PQK458850 QAF458843:QAG458850 QKB458843:QKC458850 QTX458843:QTY458850 RDT458843:RDU458850 RNP458843:RNQ458850 RXL458843:RXM458850 SHH458843:SHI458850 SRD458843:SRE458850 TAZ458843:TBA458850 TKV458843:TKW458850 TUR458843:TUS458850 UEN458843:UEO458850 UOJ458843:UOK458850 UYF458843:UYG458850 VIB458843:VIC458850 VRX458843:VRY458850 WBT458843:WBU458850 WLP458843:WLQ458850 WVL458843:WVM458850 D524380:E524387 IZ524379:JA524386 SV524379:SW524386 ACR524379:ACS524386 AMN524379:AMO524386 AWJ524379:AWK524386 BGF524379:BGG524386 BQB524379:BQC524386 BZX524379:BZY524386 CJT524379:CJU524386 CTP524379:CTQ524386 DDL524379:DDM524386 DNH524379:DNI524386 DXD524379:DXE524386 EGZ524379:EHA524386 EQV524379:EQW524386 FAR524379:FAS524386 FKN524379:FKO524386 FUJ524379:FUK524386 GEF524379:GEG524386 GOB524379:GOC524386 GXX524379:GXY524386 HHT524379:HHU524386 HRP524379:HRQ524386 IBL524379:IBM524386 ILH524379:ILI524386 IVD524379:IVE524386 JEZ524379:JFA524386 JOV524379:JOW524386 JYR524379:JYS524386 KIN524379:KIO524386 KSJ524379:KSK524386 LCF524379:LCG524386 LMB524379:LMC524386 LVX524379:LVY524386 MFT524379:MFU524386 MPP524379:MPQ524386 MZL524379:MZM524386 NJH524379:NJI524386 NTD524379:NTE524386 OCZ524379:ODA524386 OMV524379:OMW524386 OWR524379:OWS524386 PGN524379:PGO524386 PQJ524379:PQK524386 QAF524379:QAG524386 QKB524379:QKC524386 QTX524379:QTY524386 RDT524379:RDU524386 RNP524379:RNQ524386 RXL524379:RXM524386 SHH524379:SHI524386 SRD524379:SRE524386 TAZ524379:TBA524386 TKV524379:TKW524386 TUR524379:TUS524386 UEN524379:UEO524386 UOJ524379:UOK524386 UYF524379:UYG524386 VIB524379:VIC524386 VRX524379:VRY524386 WBT524379:WBU524386 WLP524379:WLQ524386 WVL524379:WVM524386 D589916:E589923 IZ589915:JA589922 SV589915:SW589922 ACR589915:ACS589922 AMN589915:AMO589922 AWJ589915:AWK589922 BGF589915:BGG589922 BQB589915:BQC589922 BZX589915:BZY589922 CJT589915:CJU589922 CTP589915:CTQ589922 DDL589915:DDM589922 DNH589915:DNI589922 DXD589915:DXE589922 EGZ589915:EHA589922 EQV589915:EQW589922 FAR589915:FAS589922 FKN589915:FKO589922 FUJ589915:FUK589922 GEF589915:GEG589922 GOB589915:GOC589922 GXX589915:GXY589922 HHT589915:HHU589922 HRP589915:HRQ589922 IBL589915:IBM589922 ILH589915:ILI589922 IVD589915:IVE589922 JEZ589915:JFA589922 JOV589915:JOW589922 JYR589915:JYS589922 KIN589915:KIO589922 KSJ589915:KSK589922 LCF589915:LCG589922 LMB589915:LMC589922 LVX589915:LVY589922 MFT589915:MFU589922 MPP589915:MPQ589922 MZL589915:MZM589922 NJH589915:NJI589922 NTD589915:NTE589922 OCZ589915:ODA589922 OMV589915:OMW589922 OWR589915:OWS589922 PGN589915:PGO589922 PQJ589915:PQK589922 QAF589915:QAG589922 QKB589915:QKC589922 QTX589915:QTY589922 RDT589915:RDU589922 RNP589915:RNQ589922 RXL589915:RXM589922 SHH589915:SHI589922 SRD589915:SRE589922 TAZ589915:TBA589922 TKV589915:TKW589922 TUR589915:TUS589922 UEN589915:UEO589922 UOJ589915:UOK589922 UYF589915:UYG589922 VIB589915:VIC589922 VRX589915:VRY589922 WBT589915:WBU589922 WLP589915:WLQ589922 WVL589915:WVM589922 D655452:E655459 IZ655451:JA655458 SV655451:SW655458 ACR655451:ACS655458 AMN655451:AMO655458 AWJ655451:AWK655458 BGF655451:BGG655458 BQB655451:BQC655458 BZX655451:BZY655458 CJT655451:CJU655458 CTP655451:CTQ655458 DDL655451:DDM655458 DNH655451:DNI655458 DXD655451:DXE655458 EGZ655451:EHA655458 EQV655451:EQW655458 FAR655451:FAS655458 FKN655451:FKO655458 FUJ655451:FUK655458 GEF655451:GEG655458 GOB655451:GOC655458 GXX655451:GXY655458 HHT655451:HHU655458 HRP655451:HRQ655458 IBL655451:IBM655458 ILH655451:ILI655458 IVD655451:IVE655458 JEZ655451:JFA655458 JOV655451:JOW655458 JYR655451:JYS655458 KIN655451:KIO655458 KSJ655451:KSK655458 LCF655451:LCG655458 LMB655451:LMC655458 LVX655451:LVY655458 MFT655451:MFU655458 MPP655451:MPQ655458 MZL655451:MZM655458 NJH655451:NJI655458 NTD655451:NTE655458 OCZ655451:ODA655458 OMV655451:OMW655458 OWR655451:OWS655458 PGN655451:PGO655458 PQJ655451:PQK655458 QAF655451:QAG655458 QKB655451:QKC655458 QTX655451:QTY655458 RDT655451:RDU655458 RNP655451:RNQ655458 RXL655451:RXM655458 SHH655451:SHI655458 SRD655451:SRE655458 TAZ655451:TBA655458 TKV655451:TKW655458 TUR655451:TUS655458 UEN655451:UEO655458 UOJ655451:UOK655458 UYF655451:UYG655458 VIB655451:VIC655458 VRX655451:VRY655458 WBT655451:WBU655458 WLP655451:WLQ655458 WVL655451:WVM655458 D720988:E720995 IZ720987:JA720994 SV720987:SW720994 ACR720987:ACS720994 AMN720987:AMO720994 AWJ720987:AWK720994 BGF720987:BGG720994 BQB720987:BQC720994 BZX720987:BZY720994 CJT720987:CJU720994 CTP720987:CTQ720994 DDL720987:DDM720994 DNH720987:DNI720994 DXD720987:DXE720994 EGZ720987:EHA720994 EQV720987:EQW720994 FAR720987:FAS720994 FKN720987:FKO720994 FUJ720987:FUK720994 GEF720987:GEG720994 GOB720987:GOC720994 GXX720987:GXY720994 HHT720987:HHU720994 HRP720987:HRQ720994 IBL720987:IBM720994 ILH720987:ILI720994 IVD720987:IVE720994 JEZ720987:JFA720994 JOV720987:JOW720994 JYR720987:JYS720994 KIN720987:KIO720994 KSJ720987:KSK720994 LCF720987:LCG720994 LMB720987:LMC720994 LVX720987:LVY720994 MFT720987:MFU720994 MPP720987:MPQ720994 MZL720987:MZM720994 NJH720987:NJI720994 NTD720987:NTE720994 OCZ720987:ODA720994 OMV720987:OMW720994 OWR720987:OWS720994 PGN720987:PGO720994 PQJ720987:PQK720994 QAF720987:QAG720994 QKB720987:QKC720994 QTX720987:QTY720994 RDT720987:RDU720994 RNP720987:RNQ720994 RXL720987:RXM720994 SHH720987:SHI720994 SRD720987:SRE720994 TAZ720987:TBA720994 TKV720987:TKW720994 TUR720987:TUS720994 UEN720987:UEO720994 UOJ720987:UOK720994 UYF720987:UYG720994 VIB720987:VIC720994 VRX720987:VRY720994 WBT720987:WBU720994 WLP720987:WLQ720994 WVL720987:WVM720994 D786524:E786531 IZ786523:JA786530 SV786523:SW786530 ACR786523:ACS786530 AMN786523:AMO786530 AWJ786523:AWK786530 BGF786523:BGG786530 BQB786523:BQC786530 BZX786523:BZY786530 CJT786523:CJU786530 CTP786523:CTQ786530 DDL786523:DDM786530 DNH786523:DNI786530 DXD786523:DXE786530 EGZ786523:EHA786530 EQV786523:EQW786530 FAR786523:FAS786530 FKN786523:FKO786530 FUJ786523:FUK786530 GEF786523:GEG786530 GOB786523:GOC786530 GXX786523:GXY786530 HHT786523:HHU786530 HRP786523:HRQ786530 IBL786523:IBM786530 ILH786523:ILI786530 IVD786523:IVE786530 JEZ786523:JFA786530 JOV786523:JOW786530 JYR786523:JYS786530 KIN786523:KIO786530 KSJ786523:KSK786530 LCF786523:LCG786530 LMB786523:LMC786530 LVX786523:LVY786530 MFT786523:MFU786530 MPP786523:MPQ786530 MZL786523:MZM786530 NJH786523:NJI786530 NTD786523:NTE786530 OCZ786523:ODA786530 OMV786523:OMW786530 OWR786523:OWS786530 PGN786523:PGO786530 PQJ786523:PQK786530 QAF786523:QAG786530 QKB786523:QKC786530 QTX786523:QTY786530 RDT786523:RDU786530 RNP786523:RNQ786530 RXL786523:RXM786530 SHH786523:SHI786530 SRD786523:SRE786530 TAZ786523:TBA786530 TKV786523:TKW786530 TUR786523:TUS786530 UEN786523:UEO786530 UOJ786523:UOK786530 UYF786523:UYG786530 VIB786523:VIC786530 VRX786523:VRY786530 WBT786523:WBU786530 WLP786523:WLQ786530 WVL786523:WVM786530 D852060:E852067 IZ852059:JA852066 SV852059:SW852066 ACR852059:ACS852066 AMN852059:AMO852066 AWJ852059:AWK852066 BGF852059:BGG852066 BQB852059:BQC852066 BZX852059:BZY852066 CJT852059:CJU852066 CTP852059:CTQ852066 DDL852059:DDM852066 DNH852059:DNI852066 DXD852059:DXE852066 EGZ852059:EHA852066 EQV852059:EQW852066 FAR852059:FAS852066 FKN852059:FKO852066 FUJ852059:FUK852066 GEF852059:GEG852066 GOB852059:GOC852066 GXX852059:GXY852066 HHT852059:HHU852066 HRP852059:HRQ852066 IBL852059:IBM852066 ILH852059:ILI852066 IVD852059:IVE852066 JEZ852059:JFA852066 JOV852059:JOW852066 JYR852059:JYS852066 KIN852059:KIO852066 KSJ852059:KSK852066 LCF852059:LCG852066 LMB852059:LMC852066 LVX852059:LVY852066 MFT852059:MFU852066 MPP852059:MPQ852066 MZL852059:MZM852066 NJH852059:NJI852066 NTD852059:NTE852066 OCZ852059:ODA852066 OMV852059:OMW852066 OWR852059:OWS852066 PGN852059:PGO852066 PQJ852059:PQK852066 QAF852059:QAG852066 QKB852059:QKC852066 QTX852059:QTY852066 RDT852059:RDU852066 RNP852059:RNQ852066 RXL852059:RXM852066 SHH852059:SHI852066 SRD852059:SRE852066 TAZ852059:TBA852066 TKV852059:TKW852066 TUR852059:TUS852066 UEN852059:UEO852066 UOJ852059:UOK852066 UYF852059:UYG852066 VIB852059:VIC852066 VRX852059:VRY852066 WBT852059:WBU852066 WLP852059:WLQ852066 WVL852059:WVM852066 D917596:E917603 IZ917595:JA917602 SV917595:SW917602 ACR917595:ACS917602 AMN917595:AMO917602 AWJ917595:AWK917602 BGF917595:BGG917602 BQB917595:BQC917602 BZX917595:BZY917602 CJT917595:CJU917602 CTP917595:CTQ917602 DDL917595:DDM917602 DNH917595:DNI917602 DXD917595:DXE917602 EGZ917595:EHA917602 EQV917595:EQW917602 FAR917595:FAS917602 FKN917595:FKO917602 FUJ917595:FUK917602 GEF917595:GEG917602 GOB917595:GOC917602 GXX917595:GXY917602 HHT917595:HHU917602 HRP917595:HRQ917602 IBL917595:IBM917602 ILH917595:ILI917602 IVD917595:IVE917602 JEZ917595:JFA917602 JOV917595:JOW917602 JYR917595:JYS917602 KIN917595:KIO917602 KSJ917595:KSK917602 LCF917595:LCG917602 LMB917595:LMC917602 LVX917595:LVY917602 MFT917595:MFU917602 MPP917595:MPQ917602 MZL917595:MZM917602 NJH917595:NJI917602 NTD917595:NTE917602 OCZ917595:ODA917602 OMV917595:OMW917602 OWR917595:OWS917602 PGN917595:PGO917602 PQJ917595:PQK917602 QAF917595:QAG917602 QKB917595:QKC917602 QTX917595:QTY917602 RDT917595:RDU917602 RNP917595:RNQ917602 RXL917595:RXM917602 SHH917595:SHI917602 SRD917595:SRE917602 TAZ917595:TBA917602 TKV917595:TKW917602 TUR917595:TUS917602 UEN917595:UEO917602 UOJ917595:UOK917602 UYF917595:UYG917602 VIB917595:VIC917602 VRX917595:VRY917602 WBT917595:WBU917602 WLP917595:WLQ917602 WVL917595:WVM917602 D983132:E983139 IZ983131:JA983138 SV983131:SW983138 ACR983131:ACS983138 AMN983131:AMO983138 AWJ983131:AWK983138 BGF983131:BGG983138 BQB983131:BQC983138 BZX983131:BZY983138 CJT983131:CJU983138 CTP983131:CTQ983138 DDL983131:DDM983138 DNH983131:DNI983138 DXD983131:DXE983138 EGZ983131:EHA983138 EQV983131:EQW983138 FAR983131:FAS983138 FKN983131:FKO983138 FUJ983131:FUK983138 GEF983131:GEG983138 GOB983131:GOC983138 GXX983131:GXY983138 HHT983131:HHU983138 HRP983131:HRQ983138 IBL983131:IBM983138 ILH983131:ILI983138 IVD983131:IVE983138 JEZ983131:JFA983138 JOV983131:JOW983138 JYR983131:JYS983138 KIN983131:KIO983138 KSJ983131:KSK983138 LCF983131:LCG983138 LMB983131:LMC983138 LVX983131:LVY983138 MFT983131:MFU983138 MPP983131:MPQ983138 MZL983131:MZM983138 NJH983131:NJI983138 NTD983131:NTE983138 OCZ983131:ODA983138 OMV983131:OMW983138 OWR983131:OWS983138 PGN983131:PGO983138 PQJ983131:PQK983138 QAF983131:QAG983138 QKB983131:QKC983138 QTX983131:QTY983138 RDT983131:RDU983138 RNP983131:RNQ983138 RXL983131:RXM983138 SHH983131:SHI983138 SRD983131:SRE983138 TAZ983131:TBA983138 TKV983131:TKW983138 TUR983131:TUS983138 UEN983131:UEO983138 UOJ983131:UOK983138 UYF983131:UYG983138 VIB983131:VIC983138 VRX983131:VRY983138 WBT983131:WBU983138 WLP983131:WLQ983138 D103:E104">
      <formula1>-12345</formula1>
    </dataValidation>
    <dataValidation allowBlank="1" showInputMessage="1" showErrorMessage="1" promptTitle="wpisz nazwę wnioskodawcy" prompt="obowiązującą we wpisie do rejestru" sqref="A29:E30 IW29:JA30 SS29:SW30 ACO29:ACS30 AMK29:AMO30 AWG29:AWK30 BGC29:BGG30 BPY29:BQC30 BZU29:BZY30 CJQ29:CJU30 CTM29:CTQ30 DDI29:DDM30 DNE29:DNI30 DXA29:DXE30 EGW29:EHA30 EQS29:EQW30 FAO29:FAS30 FKK29:FKO30 FUG29:FUK30 GEC29:GEG30 GNY29:GOC30 GXU29:GXY30 HHQ29:HHU30 HRM29:HRQ30 IBI29:IBM30 ILE29:ILI30 IVA29:IVE30 JEW29:JFA30 JOS29:JOW30 JYO29:JYS30 KIK29:KIO30 KSG29:KSK30 LCC29:LCG30 LLY29:LMC30 LVU29:LVY30 MFQ29:MFU30 MPM29:MPQ30 MZI29:MZM30 NJE29:NJI30 NTA29:NTE30 OCW29:ODA30 OMS29:OMW30 OWO29:OWS30 PGK29:PGO30 PQG29:PQK30 QAC29:QAG30 QJY29:QKC30 QTU29:QTY30 RDQ29:RDU30 RNM29:RNQ30 RXI29:RXM30 SHE29:SHI30 SRA29:SRE30 TAW29:TBA30 TKS29:TKW30 TUO29:TUS30 UEK29:UEO30 UOG29:UOK30 UYC29:UYG30 VHY29:VIC30 VRU29:VRY30 WBQ29:WBU30 WLM29:WLQ30 WVI29:WVM30 A65560:E65561 IW65559:JA65560 SS65559:SW65560 ACO65559:ACS65560 AMK65559:AMO65560 AWG65559:AWK65560 BGC65559:BGG65560 BPY65559:BQC65560 BZU65559:BZY65560 CJQ65559:CJU65560 CTM65559:CTQ65560 DDI65559:DDM65560 DNE65559:DNI65560 DXA65559:DXE65560 EGW65559:EHA65560 EQS65559:EQW65560 FAO65559:FAS65560 FKK65559:FKO65560 FUG65559:FUK65560 GEC65559:GEG65560 GNY65559:GOC65560 GXU65559:GXY65560 HHQ65559:HHU65560 HRM65559:HRQ65560 IBI65559:IBM65560 ILE65559:ILI65560 IVA65559:IVE65560 JEW65559:JFA65560 JOS65559:JOW65560 JYO65559:JYS65560 KIK65559:KIO65560 KSG65559:KSK65560 LCC65559:LCG65560 LLY65559:LMC65560 LVU65559:LVY65560 MFQ65559:MFU65560 MPM65559:MPQ65560 MZI65559:MZM65560 NJE65559:NJI65560 NTA65559:NTE65560 OCW65559:ODA65560 OMS65559:OMW65560 OWO65559:OWS65560 PGK65559:PGO65560 PQG65559:PQK65560 QAC65559:QAG65560 QJY65559:QKC65560 QTU65559:QTY65560 RDQ65559:RDU65560 RNM65559:RNQ65560 RXI65559:RXM65560 SHE65559:SHI65560 SRA65559:SRE65560 TAW65559:TBA65560 TKS65559:TKW65560 TUO65559:TUS65560 UEK65559:UEO65560 UOG65559:UOK65560 UYC65559:UYG65560 VHY65559:VIC65560 VRU65559:VRY65560 WBQ65559:WBU65560 WLM65559:WLQ65560 WVI65559:WVM65560 A131096:E131097 IW131095:JA131096 SS131095:SW131096 ACO131095:ACS131096 AMK131095:AMO131096 AWG131095:AWK131096 BGC131095:BGG131096 BPY131095:BQC131096 BZU131095:BZY131096 CJQ131095:CJU131096 CTM131095:CTQ131096 DDI131095:DDM131096 DNE131095:DNI131096 DXA131095:DXE131096 EGW131095:EHA131096 EQS131095:EQW131096 FAO131095:FAS131096 FKK131095:FKO131096 FUG131095:FUK131096 GEC131095:GEG131096 GNY131095:GOC131096 GXU131095:GXY131096 HHQ131095:HHU131096 HRM131095:HRQ131096 IBI131095:IBM131096 ILE131095:ILI131096 IVA131095:IVE131096 JEW131095:JFA131096 JOS131095:JOW131096 JYO131095:JYS131096 KIK131095:KIO131096 KSG131095:KSK131096 LCC131095:LCG131096 LLY131095:LMC131096 LVU131095:LVY131096 MFQ131095:MFU131096 MPM131095:MPQ131096 MZI131095:MZM131096 NJE131095:NJI131096 NTA131095:NTE131096 OCW131095:ODA131096 OMS131095:OMW131096 OWO131095:OWS131096 PGK131095:PGO131096 PQG131095:PQK131096 QAC131095:QAG131096 QJY131095:QKC131096 QTU131095:QTY131096 RDQ131095:RDU131096 RNM131095:RNQ131096 RXI131095:RXM131096 SHE131095:SHI131096 SRA131095:SRE131096 TAW131095:TBA131096 TKS131095:TKW131096 TUO131095:TUS131096 UEK131095:UEO131096 UOG131095:UOK131096 UYC131095:UYG131096 VHY131095:VIC131096 VRU131095:VRY131096 WBQ131095:WBU131096 WLM131095:WLQ131096 WVI131095:WVM131096 A196632:E196633 IW196631:JA196632 SS196631:SW196632 ACO196631:ACS196632 AMK196631:AMO196632 AWG196631:AWK196632 BGC196631:BGG196632 BPY196631:BQC196632 BZU196631:BZY196632 CJQ196631:CJU196632 CTM196631:CTQ196632 DDI196631:DDM196632 DNE196631:DNI196632 DXA196631:DXE196632 EGW196631:EHA196632 EQS196631:EQW196632 FAO196631:FAS196632 FKK196631:FKO196632 FUG196631:FUK196632 GEC196631:GEG196632 GNY196631:GOC196632 GXU196631:GXY196632 HHQ196631:HHU196632 HRM196631:HRQ196632 IBI196631:IBM196632 ILE196631:ILI196632 IVA196631:IVE196632 JEW196631:JFA196632 JOS196631:JOW196632 JYO196631:JYS196632 KIK196631:KIO196632 KSG196631:KSK196632 LCC196631:LCG196632 LLY196631:LMC196632 LVU196631:LVY196632 MFQ196631:MFU196632 MPM196631:MPQ196632 MZI196631:MZM196632 NJE196631:NJI196632 NTA196631:NTE196632 OCW196631:ODA196632 OMS196631:OMW196632 OWO196631:OWS196632 PGK196631:PGO196632 PQG196631:PQK196632 QAC196631:QAG196632 QJY196631:QKC196632 QTU196631:QTY196632 RDQ196631:RDU196632 RNM196631:RNQ196632 RXI196631:RXM196632 SHE196631:SHI196632 SRA196631:SRE196632 TAW196631:TBA196632 TKS196631:TKW196632 TUO196631:TUS196632 UEK196631:UEO196632 UOG196631:UOK196632 UYC196631:UYG196632 VHY196631:VIC196632 VRU196631:VRY196632 WBQ196631:WBU196632 WLM196631:WLQ196632 WVI196631:WVM196632 A262168:E262169 IW262167:JA262168 SS262167:SW262168 ACO262167:ACS262168 AMK262167:AMO262168 AWG262167:AWK262168 BGC262167:BGG262168 BPY262167:BQC262168 BZU262167:BZY262168 CJQ262167:CJU262168 CTM262167:CTQ262168 DDI262167:DDM262168 DNE262167:DNI262168 DXA262167:DXE262168 EGW262167:EHA262168 EQS262167:EQW262168 FAO262167:FAS262168 FKK262167:FKO262168 FUG262167:FUK262168 GEC262167:GEG262168 GNY262167:GOC262168 GXU262167:GXY262168 HHQ262167:HHU262168 HRM262167:HRQ262168 IBI262167:IBM262168 ILE262167:ILI262168 IVA262167:IVE262168 JEW262167:JFA262168 JOS262167:JOW262168 JYO262167:JYS262168 KIK262167:KIO262168 KSG262167:KSK262168 LCC262167:LCG262168 LLY262167:LMC262168 LVU262167:LVY262168 MFQ262167:MFU262168 MPM262167:MPQ262168 MZI262167:MZM262168 NJE262167:NJI262168 NTA262167:NTE262168 OCW262167:ODA262168 OMS262167:OMW262168 OWO262167:OWS262168 PGK262167:PGO262168 PQG262167:PQK262168 QAC262167:QAG262168 QJY262167:QKC262168 QTU262167:QTY262168 RDQ262167:RDU262168 RNM262167:RNQ262168 RXI262167:RXM262168 SHE262167:SHI262168 SRA262167:SRE262168 TAW262167:TBA262168 TKS262167:TKW262168 TUO262167:TUS262168 UEK262167:UEO262168 UOG262167:UOK262168 UYC262167:UYG262168 VHY262167:VIC262168 VRU262167:VRY262168 WBQ262167:WBU262168 WLM262167:WLQ262168 WVI262167:WVM262168 A327704:E327705 IW327703:JA327704 SS327703:SW327704 ACO327703:ACS327704 AMK327703:AMO327704 AWG327703:AWK327704 BGC327703:BGG327704 BPY327703:BQC327704 BZU327703:BZY327704 CJQ327703:CJU327704 CTM327703:CTQ327704 DDI327703:DDM327704 DNE327703:DNI327704 DXA327703:DXE327704 EGW327703:EHA327704 EQS327703:EQW327704 FAO327703:FAS327704 FKK327703:FKO327704 FUG327703:FUK327704 GEC327703:GEG327704 GNY327703:GOC327704 GXU327703:GXY327704 HHQ327703:HHU327704 HRM327703:HRQ327704 IBI327703:IBM327704 ILE327703:ILI327704 IVA327703:IVE327704 JEW327703:JFA327704 JOS327703:JOW327704 JYO327703:JYS327704 KIK327703:KIO327704 KSG327703:KSK327704 LCC327703:LCG327704 LLY327703:LMC327704 LVU327703:LVY327704 MFQ327703:MFU327704 MPM327703:MPQ327704 MZI327703:MZM327704 NJE327703:NJI327704 NTA327703:NTE327704 OCW327703:ODA327704 OMS327703:OMW327704 OWO327703:OWS327704 PGK327703:PGO327704 PQG327703:PQK327704 QAC327703:QAG327704 QJY327703:QKC327704 QTU327703:QTY327704 RDQ327703:RDU327704 RNM327703:RNQ327704 RXI327703:RXM327704 SHE327703:SHI327704 SRA327703:SRE327704 TAW327703:TBA327704 TKS327703:TKW327704 TUO327703:TUS327704 UEK327703:UEO327704 UOG327703:UOK327704 UYC327703:UYG327704 VHY327703:VIC327704 VRU327703:VRY327704 WBQ327703:WBU327704 WLM327703:WLQ327704 WVI327703:WVM327704 A393240:E393241 IW393239:JA393240 SS393239:SW393240 ACO393239:ACS393240 AMK393239:AMO393240 AWG393239:AWK393240 BGC393239:BGG393240 BPY393239:BQC393240 BZU393239:BZY393240 CJQ393239:CJU393240 CTM393239:CTQ393240 DDI393239:DDM393240 DNE393239:DNI393240 DXA393239:DXE393240 EGW393239:EHA393240 EQS393239:EQW393240 FAO393239:FAS393240 FKK393239:FKO393240 FUG393239:FUK393240 GEC393239:GEG393240 GNY393239:GOC393240 GXU393239:GXY393240 HHQ393239:HHU393240 HRM393239:HRQ393240 IBI393239:IBM393240 ILE393239:ILI393240 IVA393239:IVE393240 JEW393239:JFA393240 JOS393239:JOW393240 JYO393239:JYS393240 KIK393239:KIO393240 KSG393239:KSK393240 LCC393239:LCG393240 LLY393239:LMC393240 LVU393239:LVY393240 MFQ393239:MFU393240 MPM393239:MPQ393240 MZI393239:MZM393240 NJE393239:NJI393240 NTA393239:NTE393240 OCW393239:ODA393240 OMS393239:OMW393240 OWO393239:OWS393240 PGK393239:PGO393240 PQG393239:PQK393240 QAC393239:QAG393240 QJY393239:QKC393240 QTU393239:QTY393240 RDQ393239:RDU393240 RNM393239:RNQ393240 RXI393239:RXM393240 SHE393239:SHI393240 SRA393239:SRE393240 TAW393239:TBA393240 TKS393239:TKW393240 TUO393239:TUS393240 UEK393239:UEO393240 UOG393239:UOK393240 UYC393239:UYG393240 VHY393239:VIC393240 VRU393239:VRY393240 WBQ393239:WBU393240 WLM393239:WLQ393240 WVI393239:WVM393240 A458776:E458777 IW458775:JA458776 SS458775:SW458776 ACO458775:ACS458776 AMK458775:AMO458776 AWG458775:AWK458776 BGC458775:BGG458776 BPY458775:BQC458776 BZU458775:BZY458776 CJQ458775:CJU458776 CTM458775:CTQ458776 DDI458775:DDM458776 DNE458775:DNI458776 DXA458775:DXE458776 EGW458775:EHA458776 EQS458775:EQW458776 FAO458775:FAS458776 FKK458775:FKO458776 FUG458775:FUK458776 GEC458775:GEG458776 GNY458775:GOC458776 GXU458775:GXY458776 HHQ458775:HHU458776 HRM458775:HRQ458776 IBI458775:IBM458776 ILE458775:ILI458776 IVA458775:IVE458776 JEW458775:JFA458776 JOS458775:JOW458776 JYO458775:JYS458776 KIK458775:KIO458776 KSG458775:KSK458776 LCC458775:LCG458776 LLY458775:LMC458776 LVU458775:LVY458776 MFQ458775:MFU458776 MPM458775:MPQ458776 MZI458775:MZM458776 NJE458775:NJI458776 NTA458775:NTE458776 OCW458775:ODA458776 OMS458775:OMW458776 OWO458775:OWS458776 PGK458775:PGO458776 PQG458775:PQK458776 QAC458775:QAG458776 QJY458775:QKC458776 QTU458775:QTY458776 RDQ458775:RDU458776 RNM458775:RNQ458776 RXI458775:RXM458776 SHE458775:SHI458776 SRA458775:SRE458776 TAW458775:TBA458776 TKS458775:TKW458776 TUO458775:TUS458776 UEK458775:UEO458776 UOG458775:UOK458776 UYC458775:UYG458776 VHY458775:VIC458776 VRU458775:VRY458776 WBQ458775:WBU458776 WLM458775:WLQ458776 WVI458775:WVM458776 A524312:E524313 IW524311:JA524312 SS524311:SW524312 ACO524311:ACS524312 AMK524311:AMO524312 AWG524311:AWK524312 BGC524311:BGG524312 BPY524311:BQC524312 BZU524311:BZY524312 CJQ524311:CJU524312 CTM524311:CTQ524312 DDI524311:DDM524312 DNE524311:DNI524312 DXA524311:DXE524312 EGW524311:EHA524312 EQS524311:EQW524312 FAO524311:FAS524312 FKK524311:FKO524312 FUG524311:FUK524312 GEC524311:GEG524312 GNY524311:GOC524312 GXU524311:GXY524312 HHQ524311:HHU524312 HRM524311:HRQ524312 IBI524311:IBM524312 ILE524311:ILI524312 IVA524311:IVE524312 JEW524311:JFA524312 JOS524311:JOW524312 JYO524311:JYS524312 KIK524311:KIO524312 KSG524311:KSK524312 LCC524311:LCG524312 LLY524311:LMC524312 LVU524311:LVY524312 MFQ524311:MFU524312 MPM524311:MPQ524312 MZI524311:MZM524312 NJE524311:NJI524312 NTA524311:NTE524312 OCW524311:ODA524312 OMS524311:OMW524312 OWO524311:OWS524312 PGK524311:PGO524312 PQG524311:PQK524312 QAC524311:QAG524312 QJY524311:QKC524312 QTU524311:QTY524312 RDQ524311:RDU524312 RNM524311:RNQ524312 RXI524311:RXM524312 SHE524311:SHI524312 SRA524311:SRE524312 TAW524311:TBA524312 TKS524311:TKW524312 TUO524311:TUS524312 UEK524311:UEO524312 UOG524311:UOK524312 UYC524311:UYG524312 VHY524311:VIC524312 VRU524311:VRY524312 WBQ524311:WBU524312 WLM524311:WLQ524312 WVI524311:WVM524312 A589848:E589849 IW589847:JA589848 SS589847:SW589848 ACO589847:ACS589848 AMK589847:AMO589848 AWG589847:AWK589848 BGC589847:BGG589848 BPY589847:BQC589848 BZU589847:BZY589848 CJQ589847:CJU589848 CTM589847:CTQ589848 DDI589847:DDM589848 DNE589847:DNI589848 DXA589847:DXE589848 EGW589847:EHA589848 EQS589847:EQW589848 FAO589847:FAS589848 FKK589847:FKO589848 FUG589847:FUK589848 GEC589847:GEG589848 GNY589847:GOC589848 GXU589847:GXY589848 HHQ589847:HHU589848 HRM589847:HRQ589848 IBI589847:IBM589848 ILE589847:ILI589848 IVA589847:IVE589848 JEW589847:JFA589848 JOS589847:JOW589848 JYO589847:JYS589848 KIK589847:KIO589848 KSG589847:KSK589848 LCC589847:LCG589848 LLY589847:LMC589848 LVU589847:LVY589848 MFQ589847:MFU589848 MPM589847:MPQ589848 MZI589847:MZM589848 NJE589847:NJI589848 NTA589847:NTE589848 OCW589847:ODA589848 OMS589847:OMW589848 OWO589847:OWS589848 PGK589847:PGO589848 PQG589847:PQK589848 QAC589847:QAG589848 QJY589847:QKC589848 QTU589847:QTY589848 RDQ589847:RDU589848 RNM589847:RNQ589848 RXI589847:RXM589848 SHE589847:SHI589848 SRA589847:SRE589848 TAW589847:TBA589848 TKS589847:TKW589848 TUO589847:TUS589848 UEK589847:UEO589848 UOG589847:UOK589848 UYC589847:UYG589848 VHY589847:VIC589848 VRU589847:VRY589848 WBQ589847:WBU589848 WLM589847:WLQ589848 WVI589847:WVM589848 A655384:E655385 IW655383:JA655384 SS655383:SW655384 ACO655383:ACS655384 AMK655383:AMO655384 AWG655383:AWK655384 BGC655383:BGG655384 BPY655383:BQC655384 BZU655383:BZY655384 CJQ655383:CJU655384 CTM655383:CTQ655384 DDI655383:DDM655384 DNE655383:DNI655384 DXA655383:DXE655384 EGW655383:EHA655384 EQS655383:EQW655384 FAO655383:FAS655384 FKK655383:FKO655384 FUG655383:FUK655384 GEC655383:GEG655384 GNY655383:GOC655384 GXU655383:GXY655384 HHQ655383:HHU655384 HRM655383:HRQ655384 IBI655383:IBM655384 ILE655383:ILI655384 IVA655383:IVE655384 JEW655383:JFA655384 JOS655383:JOW655384 JYO655383:JYS655384 KIK655383:KIO655384 KSG655383:KSK655384 LCC655383:LCG655384 LLY655383:LMC655384 LVU655383:LVY655384 MFQ655383:MFU655384 MPM655383:MPQ655384 MZI655383:MZM655384 NJE655383:NJI655384 NTA655383:NTE655384 OCW655383:ODA655384 OMS655383:OMW655384 OWO655383:OWS655384 PGK655383:PGO655384 PQG655383:PQK655384 QAC655383:QAG655384 QJY655383:QKC655384 QTU655383:QTY655384 RDQ655383:RDU655384 RNM655383:RNQ655384 RXI655383:RXM655384 SHE655383:SHI655384 SRA655383:SRE655384 TAW655383:TBA655384 TKS655383:TKW655384 TUO655383:TUS655384 UEK655383:UEO655384 UOG655383:UOK655384 UYC655383:UYG655384 VHY655383:VIC655384 VRU655383:VRY655384 WBQ655383:WBU655384 WLM655383:WLQ655384 WVI655383:WVM655384 A720920:E720921 IW720919:JA720920 SS720919:SW720920 ACO720919:ACS720920 AMK720919:AMO720920 AWG720919:AWK720920 BGC720919:BGG720920 BPY720919:BQC720920 BZU720919:BZY720920 CJQ720919:CJU720920 CTM720919:CTQ720920 DDI720919:DDM720920 DNE720919:DNI720920 DXA720919:DXE720920 EGW720919:EHA720920 EQS720919:EQW720920 FAO720919:FAS720920 FKK720919:FKO720920 FUG720919:FUK720920 GEC720919:GEG720920 GNY720919:GOC720920 GXU720919:GXY720920 HHQ720919:HHU720920 HRM720919:HRQ720920 IBI720919:IBM720920 ILE720919:ILI720920 IVA720919:IVE720920 JEW720919:JFA720920 JOS720919:JOW720920 JYO720919:JYS720920 KIK720919:KIO720920 KSG720919:KSK720920 LCC720919:LCG720920 LLY720919:LMC720920 LVU720919:LVY720920 MFQ720919:MFU720920 MPM720919:MPQ720920 MZI720919:MZM720920 NJE720919:NJI720920 NTA720919:NTE720920 OCW720919:ODA720920 OMS720919:OMW720920 OWO720919:OWS720920 PGK720919:PGO720920 PQG720919:PQK720920 QAC720919:QAG720920 QJY720919:QKC720920 QTU720919:QTY720920 RDQ720919:RDU720920 RNM720919:RNQ720920 RXI720919:RXM720920 SHE720919:SHI720920 SRA720919:SRE720920 TAW720919:TBA720920 TKS720919:TKW720920 TUO720919:TUS720920 UEK720919:UEO720920 UOG720919:UOK720920 UYC720919:UYG720920 VHY720919:VIC720920 VRU720919:VRY720920 WBQ720919:WBU720920 WLM720919:WLQ720920 WVI720919:WVM720920 A786456:E786457 IW786455:JA786456 SS786455:SW786456 ACO786455:ACS786456 AMK786455:AMO786456 AWG786455:AWK786456 BGC786455:BGG786456 BPY786455:BQC786456 BZU786455:BZY786456 CJQ786455:CJU786456 CTM786455:CTQ786456 DDI786455:DDM786456 DNE786455:DNI786456 DXA786455:DXE786456 EGW786455:EHA786456 EQS786455:EQW786456 FAO786455:FAS786456 FKK786455:FKO786456 FUG786455:FUK786456 GEC786455:GEG786456 GNY786455:GOC786456 GXU786455:GXY786456 HHQ786455:HHU786456 HRM786455:HRQ786456 IBI786455:IBM786456 ILE786455:ILI786456 IVA786455:IVE786456 JEW786455:JFA786456 JOS786455:JOW786456 JYO786455:JYS786456 KIK786455:KIO786456 KSG786455:KSK786456 LCC786455:LCG786456 LLY786455:LMC786456 LVU786455:LVY786456 MFQ786455:MFU786456 MPM786455:MPQ786456 MZI786455:MZM786456 NJE786455:NJI786456 NTA786455:NTE786456 OCW786455:ODA786456 OMS786455:OMW786456 OWO786455:OWS786456 PGK786455:PGO786456 PQG786455:PQK786456 QAC786455:QAG786456 QJY786455:QKC786456 QTU786455:QTY786456 RDQ786455:RDU786456 RNM786455:RNQ786456 RXI786455:RXM786456 SHE786455:SHI786456 SRA786455:SRE786456 TAW786455:TBA786456 TKS786455:TKW786456 TUO786455:TUS786456 UEK786455:UEO786456 UOG786455:UOK786456 UYC786455:UYG786456 VHY786455:VIC786456 VRU786455:VRY786456 WBQ786455:WBU786456 WLM786455:WLQ786456 WVI786455:WVM786456 A851992:E851993 IW851991:JA851992 SS851991:SW851992 ACO851991:ACS851992 AMK851991:AMO851992 AWG851991:AWK851992 BGC851991:BGG851992 BPY851991:BQC851992 BZU851991:BZY851992 CJQ851991:CJU851992 CTM851991:CTQ851992 DDI851991:DDM851992 DNE851991:DNI851992 DXA851991:DXE851992 EGW851991:EHA851992 EQS851991:EQW851992 FAO851991:FAS851992 FKK851991:FKO851992 FUG851991:FUK851992 GEC851991:GEG851992 GNY851991:GOC851992 GXU851991:GXY851992 HHQ851991:HHU851992 HRM851991:HRQ851992 IBI851991:IBM851992 ILE851991:ILI851992 IVA851991:IVE851992 JEW851991:JFA851992 JOS851991:JOW851992 JYO851991:JYS851992 KIK851991:KIO851992 KSG851991:KSK851992 LCC851991:LCG851992 LLY851991:LMC851992 LVU851991:LVY851992 MFQ851991:MFU851992 MPM851991:MPQ851992 MZI851991:MZM851992 NJE851991:NJI851992 NTA851991:NTE851992 OCW851991:ODA851992 OMS851991:OMW851992 OWO851991:OWS851992 PGK851991:PGO851992 PQG851991:PQK851992 QAC851991:QAG851992 QJY851991:QKC851992 QTU851991:QTY851992 RDQ851991:RDU851992 RNM851991:RNQ851992 RXI851991:RXM851992 SHE851991:SHI851992 SRA851991:SRE851992 TAW851991:TBA851992 TKS851991:TKW851992 TUO851991:TUS851992 UEK851991:UEO851992 UOG851991:UOK851992 UYC851991:UYG851992 VHY851991:VIC851992 VRU851991:VRY851992 WBQ851991:WBU851992 WLM851991:WLQ851992 WVI851991:WVM851992 A917528:E917529 IW917527:JA917528 SS917527:SW917528 ACO917527:ACS917528 AMK917527:AMO917528 AWG917527:AWK917528 BGC917527:BGG917528 BPY917527:BQC917528 BZU917527:BZY917528 CJQ917527:CJU917528 CTM917527:CTQ917528 DDI917527:DDM917528 DNE917527:DNI917528 DXA917527:DXE917528 EGW917527:EHA917528 EQS917527:EQW917528 FAO917527:FAS917528 FKK917527:FKO917528 FUG917527:FUK917528 GEC917527:GEG917528 GNY917527:GOC917528 GXU917527:GXY917528 HHQ917527:HHU917528 HRM917527:HRQ917528 IBI917527:IBM917528 ILE917527:ILI917528 IVA917527:IVE917528 JEW917527:JFA917528 JOS917527:JOW917528 JYO917527:JYS917528 KIK917527:KIO917528 KSG917527:KSK917528 LCC917527:LCG917528 LLY917527:LMC917528 LVU917527:LVY917528 MFQ917527:MFU917528 MPM917527:MPQ917528 MZI917527:MZM917528 NJE917527:NJI917528 NTA917527:NTE917528 OCW917527:ODA917528 OMS917527:OMW917528 OWO917527:OWS917528 PGK917527:PGO917528 PQG917527:PQK917528 QAC917527:QAG917528 QJY917527:QKC917528 QTU917527:QTY917528 RDQ917527:RDU917528 RNM917527:RNQ917528 RXI917527:RXM917528 SHE917527:SHI917528 SRA917527:SRE917528 TAW917527:TBA917528 TKS917527:TKW917528 TUO917527:TUS917528 UEK917527:UEO917528 UOG917527:UOK917528 UYC917527:UYG917528 VHY917527:VIC917528 VRU917527:VRY917528 WBQ917527:WBU917528 WLM917527:WLQ917528 WVI917527:WVM917528 A983064:E983065 IW983063:JA983064 SS983063:SW983064 ACO983063:ACS983064 AMK983063:AMO983064 AWG983063:AWK983064 BGC983063:BGG983064 BPY983063:BQC983064 BZU983063:BZY983064 CJQ983063:CJU983064 CTM983063:CTQ983064 DDI983063:DDM983064 DNE983063:DNI983064 DXA983063:DXE983064 EGW983063:EHA983064 EQS983063:EQW983064 FAO983063:FAS983064 FKK983063:FKO983064 FUG983063:FUK983064 GEC983063:GEG983064 GNY983063:GOC983064 GXU983063:GXY983064 HHQ983063:HHU983064 HRM983063:HRQ983064 IBI983063:IBM983064 ILE983063:ILI983064 IVA983063:IVE983064 JEW983063:JFA983064 JOS983063:JOW983064 JYO983063:JYS983064 KIK983063:KIO983064 KSG983063:KSK983064 LCC983063:LCG983064 LLY983063:LMC983064 LVU983063:LVY983064 MFQ983063:MFU983064 MPM983063:MPQ983064 MZI983063:MZM983064 NJE983063:NJI983064 NTA983063:NTE983064 OCW983063:ODA983064 OMS983063:OMW983064 OWO983063:OWS983064 PGK983063:PGO983064 PQG983063:PQK983064 QAC983063:QAG983064 QJY983063:QKC983064 QTU983063:QTY983064 RDQ983063:RDU983064 RNM983063:RNQ983064 RXI983063:RXM983064 SHE983063:SHI983064 SRA983063:SRE983064 TAW983063:TBA983064 TKS983063:TKW983064 TUO983063:TUS983064 UEK983063:UEO983064 UOG983063:UOK983064 UYC983063:UYG983064 VHY983063:VIC983064 VRU983063:VRY983064 WBQ983063:WBU983064 WLM983063:WLQ983064 WVI983063:WVM983064"/>
    <dataValidation type="date" errorStyle="information" operator="greaterThan" allowBlank="1" showInputMessage="1" errorTitle="wpisz dd-mm-rrrr" promptTitle="wypełnia resort" prompt="rrrr-mm-dd" sqref="WVL983029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26 IZ65525 SV65525 ACR65525 AMN65525 AWJ65525 BGF65525 BQB65525 BZX65525 CJT65525 CTP65525 DDL65525 DNH65525 DXD65525 EGZ65525 EQV65525 FAR65525 FKN65525 FUJ65525 GEF65525 GOB65525 GXX65525 HHT65525 HRP65525 IBL65525 ILH65525 IVD65525 JEZ65525 JOV65525 JYR65525 KIN65525 KSJ65525 LCF65525 LMB65525 LVX65525 MFT65525 MPP65525 MZL65525 NJH65525 NTD65525 OCZ65525 OMV65525 OWR65525 PGN65525 PQJ65525 QAF65525 QKB65525 QTX65525 RDT65525 RNP65525 RXL65525 SHH65525 SRD65525 TAZ65525 TKV65525 TUR65525 UEN65525 UOJ65525 UYF65525 VIB65525 VRX65525 WBT65525 WLP65525 WVL65525 D131062 IZ131061 SV131061 ACR131061 AMN131061 AWJ131061 BGF131061 BQB131061 BZX131061 CJT131061 CTP131061 DDL131061 DNH131061 DXD131061 EGZ131061 EQV131061 FAR131061 FKN131061 FUJ131061 GEF131061 GOB131061 GXX131061 HHT131061 HRP131061 IBL131061 ILH131061 IVD131061 JEZ131061 JOV131061 JYR131061 KIN131061 KSJ131061 LCF131061 LMB131061 LVX131061 MFT131061 MPP131061 MZL131061 NJH131061 NTD131061 OCZ131061 OMV131061 OWR131061 PGN131061 PQJ131061 QAF131061 QKB131061 QTX131061 RDT131061 RNP131061 RXL131061 SHH131061 SRD131061 TAZ131061 TKV131061 TUR131061 UEN131061 UOJ131061 UYF131061 VIB131061 VRX131061 WBT131061 WLP131061 WVL131061 D196598 IZ196597 SV196597 ACR196597 AMN196597 AWJ196597 BGF196597 BQB196597 BZX196597 CJT196597 CTP196597 DDL196597 DNH196597 DXD196597 EGZ196597 EQV196597 FAR196597 FKN196597 FUJ196597 GEF196597 GOB196597 GXX196597 HHT196597 HRP196597 IBL196597 ILH196597 IVD196597 JEZ196597 JOV196597 JYR196597 KIN196597 KSJ196597 LCF196597 LMB196597 LVX196597 MFT196597 MPP196597 MZL196597 NJH196597 NTD196597 OCZ196597 OMV196597 OWR196597 PGN196597 PQJ196597 QAF196597 QKB196597 QTX196597 RDT196597 RNP196597 RXL196597 SHH196597 SRD196597 TAZ196597 TKV196597 TUR196597 UEN196597 UOJ196597 UYF196597 VIB196597 VRX196597 WBT196597 WLP196597 WVL196597 D262134 IZ262133 SV262133 ACR262133 AMN262133 AWJ262133 BGF262133 BQB262133 BZX262133 CJT262133 CTP262133 DDL262133 DNH262133 DXD262133 EGZ262133 EQV262133 FAR262133 FKN262133 FUJ262133 GEF262133 GOB262133 GXX262133 HHT262133 HRP262133 IBL262133 ILH262133 IVD262133 JEZ262133 JOV262133 JYR262133 KIN262133 KSJ262133 LCF262133 LMB262133 LVX262133 MFT262133 MPP262133 MZL262133 NJH262133 NTD262133 OCZ262133 OMV262133 OWR262133 PGN262133 PQJ262133 QAF262133 QKB262133 QTX262133 RDT262133 RNP262133 RXL262133 SHH262133 SRD262133 TAZ262133 TKV262133 TUR262133 UEN262133 UOJ262133 UYF262133 VIB262133 VRX262133 WBT262133 WLP262133 WVL262133 D327670 IZ327669 SV327669 ACR327669 AMN327669 AWJ327669 BGF327669 BQB327669 BZX327669 CJT327669 CTP327669 DDL327669 DNH327669 DXD327669 EGZ327669 EQV327669 FAR327669 FKN327669 FUJ327669 GEF327669 GOB327669 GXX327669 HHT327669 HRP327669 IBL327669 ILH327669 IVD327669 JEZ327669 JOV327669 JYR327669 KIN327669 KSJ327669 LCF327669 LMB327669 LVX327669 MFT327669 MPP327669 MZL327669 NJH327669 NTD327669 OCZ327669 OMV327669 OWR327669 PGN327669 PQJ327669 QAF327669 QKB327669 QTX327669 RDT327669 RNP327669 RXL327669 SHH327669 SRD327669 TAZ327669 TKV327669 TUR327669 UEN327669 UOJ327669 UYF327669 VIB327669 VRX327669 WBT327669 WLP327669 WVL327669 D393206 IZ393205 SV393205 ACR393205 AMN393205 AWJ393205 BGF393205 BQB393205 BZX393205 CJT393205 CTP393205 DDL393205 DNH393205 DXD393205 EGZ393205 EQV393205 FAR393205 FKN393205 FUJ393205 GEF393205 GOB393205 GXX393205 HHT393205 HRP393205 IBL393205 ILH393205 IVD393205 JEZ393205 JOV393205 JYR393205 KIN393205 KSJ393205 LCF393205 LMB393205 LVX393205 MFT393205 MPP393205 MZL393205 NJH393205 NTD393205 OCZ393205 OMV393205 OWR393205 PGN393205 PQJ393205 QAF393205 QKB393205 QTX393205 RDT393205 RNP393205 RXL393205 SHH393205 SRD393205 TAZ393205 TKV393205 TUR393205 UEN393205 UOJ393205 UYF393205 VIB393205 VRX393205 WBT393205 WLP393205 WVL393205 D458742 IZ458741 SV458741 ACR458741 AMN458741 AWJ458741 BGF458741 BQB458741 BZX458741 CJT458741 CTP458741 DDL458741 DNH458741 DXD458741 EGZ458741 EQV458741 FAR458741 FKN458741 FUJ458741 GEF458741 GOB458741 GXX458741 HHT458741 HRP458741 IBL458741 ILH458741 IVD458741 JEZ458741 JOV458741 JYR458741 KIN458741 KSJ458741 LCF458741 LMB458741 LVX458741 MFT458741 MPP458741 MZL458741 NJH458741 NTD458741 OCZ458741 OMV458741 OWR458741 PGN458741 PQJ458741 QAF458741 QKB458741 QTX458741 RDT458741 RNP458741 RXL458741 SHH458741 SRD458741 TAZ458741 TKV458741 TUR458741 UEN458741 UOJ458741 UYF458741 VIB458741 VRX458741 WBT458741 WLP458741 WVL458741 D524278 IZ524277 SV524277 ACR524277 AMN524277 AWJ524277 BGF524277 BQB524277 BZX524277 CJT524277 CTP524277 DDL524277 DNH524277 DXD524277 EGZ524277 EQV524277 FAR524277 FKN524277 FUJ524277 GEF524277 GOB524277 GXX524277 HHT524277 HRP524277 IBL524277 ILH524277 IVD524277 JEZ524277 JOV524277 JYR524277 KIN524277 KSJ524277 LCF524277 LMB524277 LVX524277 MFT524277 MPP524277 MZL524277 NJH524277 NTD524277 OCZ524277 OMV524277 OWR524277 PGN524277 PQJ524277 QAF524277 QKB524277 QTX524277 RDT524277 RNP524277 RXL524277 SHH524277 SRD524277 TAZ524277 TKV524277 TUR524277 UEN524277 UOJ524277 UYF524277 VIB524277 VRX524277 WBT524277 WLP524277 WVL524277 D589814 IZ589813 SV589813 ACR589813 AMN589813 AWJ589813 BGF589813 BQB589813 BZX589813 CJT589813 CTP589813 DDL589813 DNH589813 DXD589813 EGZ589813 EQV589813 FAR589813 FKN589813 FUJ589813 GEF589813 GOB589813 GXX589813 HHT589813 HRP589813 IBL589813 ILH589813 IVD589813 JEZ589813 JOV589813 JYR589813 KIN589813 KSJ589813 LCF589813 LMB589813 LVX589813 MFT589813 MPP589813 MZL589813 NJH589813 NTD589813 OCZ589813 OMV589813 OWR589813 PGN589813 PQJ589813 QAF589813 QKB589813 QTX589813 RDT589813 RNP589813 RXL589813 SHH589813 SRD589813 TAZ589813 TKV589813 TUR589813 UEN589813 UOJ589813 UYF589813 VIB589813 VRX589813 WBT589813 WLP589813 WVL589813 D655350 IZ655349 SV655349 ACR655349 AMN655349 AWJ655349 BGF655349 BQB655349 BZX655349 CJT655349 CTP655349 DDL655349 DNH655349 DXD655349 EGZ655349 EQV655349 FAR655349 FKN655349 FUJ655349 GEF655349 GOB655349 GXX655349 HHT655349 HRP655349 IBL655349 ILH655349 IVD655349 JEZ655349 JOV655349 JYR655349 KIN655349 KSJ655349 LCF655349 LMB655349 LVX655349 MFT655349 MPP655349 MZL655349 NJH655349 NTD655349 OCZ655349 OMV655349 OWR655349 PGN655349 PQJ655349 QAF655349 QKB655349 QTX655349 RDT655349 RNP655349 RXL655349 SHH655349 SRD655349 TAZ655349 TKV655349 TUR655349 UEN655349 UOJ655349 UYF655349 VIB655349 VRX655349 WBT655349 WLP655349 WVL655349 D720886 IZ720885 SV720885 ACR720885 AMN720885 AWJ720885 BGF720885 BQB720885 BZX720885 CJT720885 CTP720885 DDL720885 DNH720885 DXD720885 EGZ720885 EQV720885 FAR720885 FKN720885 FUJ720885 GEF720885 GOB720885 GXX720885 HHT720885 HRP720885 IBL720885 ILH720885 IVD720885 JEZ720885 JOV720885 JYR720885 KIN720885 KSJ720885 LCF720885 LMB720885 LVX720885 MFT720885 MPP720885 MZL720885 NJH720885 NTD720885 OCZ720885 OMV720885 OWR720885 PGN720885 PQJ720885 QAF720885 QKB720885 QTX720885 RDT720885 RNP720885 RXL720885 SHH720885 SRD720885 TAZ720885 TKV720885 TUR720885 UEN720885 UOJ720885 UYF720885 VIB720885 VRX720885 WBT720885 WLP720885 WVL720885 D786422 IZ786421 SV786421 ACR786421 AMN786421 AWJ786421 BGF786421 BQB786421 BZX786421 CJT786421 CTP786421 DDL786421 DNH786421 DXD786421 EGZ786421 EQV786421 FAR786421 FKN786421 FUJ786421 GEF786421 GOB786421 GXX786421 HHT786421 HRP786421 IBL786421 ILH786421 IVD786421 JEZ786421 JOV786421 JYR786421 KIN786421 KSJ786421 LCF786421 LMB786421 LVX786421 MFT786421 MPP786421 MZL786421 NJH786421 NTD786421 OCZ786421 OMV786421 OWR786421 PGN786421 PQJ786421 QAF786421 QKB786421 QTX786421 RDT786421 RNP786421 RXL786421 SHH786421 SRD786421 TAZ786421 TKV786421 TUR786421 UEN786421 UOJ786421 UYF786421 VIB786421 VRX786421 WBT786421 WLP786421 WVL786421 D851958 IZ851957 SV851957 ACR851957 AMN851957 AWJ851957 BGF851957 BQB851957 BZX851957 CJT851957 CTP851957 DDL851957 DNH851957 DXD851957 EGZ851957 EQV851957 FAR851957 FKN851957 FUJ851957 GEF851957 GOB851957 GXX851957 HHT851957 HRP851957 IBL851957 ILH851957 IVD851957 JEZ851957 JOV851957 JYR851957 KIN851957 KSJ851957 LCF851957 LMB851957 LVX851957 MFT851957 MPP851957 MZL851957 NJH851957 NTD851957 OCZ851957 OMV851957 OWR851957 PGN851957 PQJ851957 QAF851957 QKB851957 QTX851957 RDT851957 RNP851957 RXL851957 SHH851957 SRD851957 TAZ851957 TKV851957 TUR851957 UEN851957 UOJ851957 UYF851957 VIB851957 VRX851957 WBT851957 WLP851957 WVL851957 D917494 IZ917493 SV917493 ACR917493 AMN917493 AWJ917493 BGF917493 BQB917493 BZX917493 CJT917493 CTP917493 DDL917493 DNH917493 DXD917493 EGZ917493 EQV917493 FAR917493 FKN917493 FUJ917493 GEF917493 GOB917493 GXX917493 HHT917493 HRP917493 IBL917493 ILH917493 IVD917493 JEZ917493 JOV917493 JYR917493 KIN917493 KSJ917493 LCF917493 LMB917493 LVX917493 MFT917493 MPP917493 MZL917493 NJH917493 NTD917493 OCZ917493 OMV917493 OWR917493 PGN917493 PQJ917493 QAF917493 QKB917493 QTX917493 RDT917493 RNP917493 RXL917493 SHH917493 SRD917493 TAZ917493 TKV917493 TUR917493 UEN917493 UOJ917493 UYF917493 VIB917493 VRX917493 WBT917493 WLP917493 WVL917493 D983030 IZ983029 SV983029 ACR983029 AMN983029 AWJ983029 BGF983029 BQB983029 BZX983029 CJT983029 CTP983029 DDL983029 DNH983029 DXD983029 EGZ983029 EQV983029 FAR983029 FKN983029 FUJ983029 GEF983029 GOB983029 GXX983029 HHT983029 HRP983029 IBL983029 ILH983029 IVD983029 JEZ983029 JOV983029 JYR983029 KIN983029 KSJ983029 LCF983029 LMB983029 LVX983029 MFT983029 MPP983029 MZL983029 NJH983029 NTD983029 OCZ983029 OMV983029 OWR983029 PGN983029 PQJ983029 QAF983029 QKB983029 QTX983029 RDT983029 RNP983029 RXL983029 SHH983029 SRD983029 TAZ983029 TKV983029 TUR983029 UEN983029 UOJ983029 UYF983029 VIB983029 VRX983029 WBT983029 WLP983029">
      <formula1>40695</formula1>
    </dataValidation>
    <dataValidation type="decimal" operator="greaterThanOrEqual" allowBlank="1" showInputMessage="1" showErrorMessage="1" errorTitle="uwaga" error="wpisz poprawnie kwotę" promptTitle="wpisz kwotę" prompt="należy podać kwotę środków dotychczas otrzymanych" sqref="B24:D25 IX24:IZ25 ST24:SV25 ACP24:ACR25 AML24:AMN25 AWH24:AWJ25 BGD24:BGF25 BPZ24:BQB25 BZV24:BZX25 CJR24:CJT25 CTN24:CTP25 DDJ24:DDL25 DNF24:DNH25 DXB24:DXD25 EGX24:EGZ25 EQT24:EQV25 FAP24:FAR25 FKL24:FKN25 FUH24:FUJ25 GED24:GEF25 GNZ24:GOB25 GXV24:GXX25 HHR24:HHT25 HRN24:HRP25 IBJ24:IBL25 ILF24:ILH25 IVB24:IVD25 JEX24:JEZ25 JOT24:JOV25 JYP24:JYR25 KIL24:KIN25 KSH24:KSJ25 LCD24:LCF25 LLZ24:LMB25 LVV24:LVX25 MFR24:MFT25 MPN24:MPP25 MZJ24:MZL25 NJF24:NJH25 NTB24:NTD25 OCX24:OCZ25 OMT24:OMV25 OWP24:OWR25 PGL24:PGN25 PQH24:PQJ25 QAD24:QAF25 QJZ24:QKB25 QTV24:QTX25 RDR24:RDT25 RNN24:RNP25 RXJ24:RXL25 SHF24:SHH25 SRB24:SRD25 TAX24:TAZ25 TKT24:TKV25 TUP24:TUR25 UEL24:UEN25 UOH24:UOJ25 UYD24:UYF25 VHZ24:VIB25 VRV24:VRX25 WBR24:WBT25 WLN24:WLP25 WVJ24:WVL25 B65551:D65552 IX65550:IZ65551 ST65550:SV65551 ACP65550:ACR65551 AML65550:AMN65551 AWH65550:AWJ65551 BGD65550:BGF65551 BPZ65550:BQB65551 BZV65550:BZX65551 CJR65550:CJT65551 CTN65550:CTP65551 DDJ65550:DDL65551 DNF65550:DNH65551 DXB65550:DXD65551 EGX65550:EGZ65551 EQT65550:EQV65551 FAP65550:FAR65551 FKL65550:FKN65551 FUH65550:FUJ65551 GED65550:GEF65551 GNZ65550:GOB65551 GXV65550:GXX65551 HHR65550:HHT65551 HRN65550:HRP65551 IBJ65550:IBL65551 ILF65550:ILH65551 IVB65550:IVD65551 JEX65550:JEZ65551 JOT65550:JOV65551 JYP65550:JYR65551 KIL65550:KIN65551 KSH65550:KSJ65551 LCD65550:LCF65551 LLZ65550:LMB65551 LVV65550:LVX65551 MFR65550:MFT65551 MPN65550:MPP65551 MZJ65550:MZL65551 NJF65550:NJH65551 NTB65550:NTD65551 OCX65550:OCZ65551 OMT65550:OMV65551 OWP65550:OWR65551 PGL65550:PGN65551 PQH65550:PQJ65551 QAD65550:QAF65551 QJZ65550:QKB65551 QTV65550:QTX65551 RDR65550:RDT65551 RNN65550:RNP65551 RXJ65550:RXL65551 SHF65550:SHH65551 SRB65550:SRD65551 TAX65550:TAZ65551 TKT65550:TKV65551 TUP65550:TUR65551 UEL65550:UEN65551 UOH65550:UOJ65551 UYD65550:UYF65551 VHZ65550:VIB65551 VRV65550:VRX65551 WBR65550:WBT65551 WLN65550:WLP65551 WVJ65550:WVL65551 B131087:D131088 IX131086:IZ131087 ST131086:SV131087 ACP131086:ACR131087 AML131086:AMN131087 AWH131086:AWJ131087 BGD131086:BGF131087 BPZ131086:BQB131087 BZV131086:BZX131087 CJR131086:CJT131087 CTN131086:CTP131087 DDJ131086:DDL131087 DNF131086:DNH131087 DXB131086:DXD131087 EGX131086:EGZ131087 EQT131086:EQV131087 FAP131086:FAR131087 FKL131086:FKN131087 FUH131086:FUJ131087 GED131086:GEF131087 GNZ131086:GOB131087 GXV131086:GXX131087 HHR131086:HHT131087 HRN131086:HRP131087 IBJ131086:IBL131087 ILF131086:ILH131087 IVB131086:IVD131087 JEX131086:JEZ131087 JOT131086:JOV131087 JYP131086:JYR131087 KIL131086:KIN131087 KSH131086:KSJ131087 LCD131086:LCF131087 LLZ131086:LMB131087 LVV131086:LVX131087 MFR131086:MFT131087 MPN131086:MPP131087 MZJ131086:MZL131087 NJF131086:NJH131087 NTB131086:NTD131087 OCX131086:OCZ131087 OMT131086:OMV131087 OWP131086:OWR131087 PGL131086:PGN131087 PQH131086:PQJ131087 QAD131086:QAF131087 QJZ131086:QKB131087 QTV131086:QTX131087 RDR131086:RDT131087 RNN131086:RNP131087 RXJ131086:RXL131087 SHF131086:SHH131087 SRB131086:SRD131087 TAX131086:TAZ131087 TKT131086:TKV131087 TUP131086:TUR131087 UEL131086:UEN131087 UOH131086:UOJ131087 UYD131086:UYF131087 VHZ131086:VIB131087 VRV131086:VRX131087 WBR131086:WBT131087 WLN131086:WLP131087 WVJ131086:WVL131087 B196623:D196624 IX196622:IZ196623 ST196622:SV196623 ACP196622:ACR196623 AML196622:AMN196623 AWH196622:AWJ196623 BGD196622:BGF196623 BPZ196622:BQB196623 BZV196622:BZX196623 CJR196622:CJT196623 CTN196622:CTP196623 DDJ196622:DDL196623 DNF196622:DNH196623 DXB196622:DXD196623 EGX196622:EGZ196623 EQT196622:EQV196623 FAP196622:FAR196623 FKL196622:FKN196623 FUH196622:FUJ196623 GED196622:GEF196623 GNZ196622:GOB196623 GXV196622:GXX196623 HHR196622:HHT196623 HRN196622:HRP196623 IBJ196622:IBL196623 ILF196622:ILH196623 IVB196622:IVD196623 JEX196622:JEZ196623 JOT196622:JOV196623 JYP196622:JYR196623 KIL196622:KIN196623 KSH196622:KSJ196623 LCD196622:LCF196623 LLZ196622:LMB196623 LVV196622:LVX196623 MFR196622:MFT196623 MPN196622:MPP196623 MZJ196622:MZL196623 NJF196622:NJH196623 NTB196622:NTD196623 OCX196622:OCZ196623 OMT196622:OMV196623 OWP196622:OWR196623 PGL196622:PGN196623 PQH196622:PQJ196623 QAD196622:QAF196623 QJZ196622:QKB196623 QTV196622:QTX196623 RDR196622:RDT196623 RNN196622:RNP196623 RXJ196622:RXL196623 SHF196622:SHH196623 SRB196622:SRD196623 TAX196622:TAZ196623 TKT196622:TKV196623 TUP196622:TUR196623 UEL196622:UEN196623 UOH196622:UOJ196623 UYD196622:UYF196623 VHZ196622:VIB196623 VRV196622:VRX196623 WBR196622:WBT196623 WLN196622:WLP196623 WVJ196622:WVL196623 B262159:D262160 IX262158:IZ262159 ST262158:SV262159 ACP262158:ACR262159 AML262158:AMN262159 AWH262158:AWJ262159 BGD262158:BGF262159 BPZ262158:BQB262159 BZV262158:BZX262159 CJR262158:CJT262159 CTN262158:CTP262159 DDJ262158:DDL262159 DNF262158:DNH262159 DXB262158:DXD262159 EGX262158:EGZ262159 EQT262158:EQV262159 FAP262158:FAR262159 FKL262158:FKN262159 FUH262158:FUJ262159 GED262158:GEF262159 GNZ262158:GOB262159 GXV262158:GXX262159 HHR262158:HHT262159 HRN262158:HRP262159 IBJ262158:IBL262159 ILF262158:ILH262159 IVB262158:IVD262159 JEX262158:JEZ262159 JOT262158:JOV262159 JYP262158:JYR262159 KIL262158:KIN262159 KSH262158:KSJ262159 LCD262158:LCF262159 LLZ262158:LMB262159 LVV262158:LVX262159 MFR262158:MFT262159 MPN262158:MPP262159 MZJ262158:MZL262159 NJF262158:NJH262159 NTB262158:NTD262159 OCX262158:OCZ262159 OMT262158:OMV262159 OWP262158:OWR262159 PGL262158:PGN262159 PQH262158:PQJ262159 QAD262158:QAF262159 QJZ262158:QKB262159 QTV262158:QTX262159 RDR262158:RDT262159 RNN262158:RNP262159 RXJ262158:RXL262159 SHF262158:SHH262159 SRB262158:SRD262159 TAX262158:TAZ262159 TKT262158:TKV262159 TUP262158:TUR262159 UEL262158:UEN262159 UOH262158:UOJ262159 UYD262158:UYF262159 VHZ262158:VIB262159 VRV262158:VRX262159 WBR262158:WBT262159 WLN262158:WLP262159 WVJ262158:WVL262159 B327695:D327696 IX327694:IZ327695 ST327694:SV327695 ACP327694:ACR327695 AML327694:AMN327695 AWH327694:AWJ327695 BGD327694:BGF327695 BPZ327694:BQB327695 BZV327694:BZX327695 CJR327694:CJT327695 CTN327694:CTP327695 DDJ327694:DDL327695 DNF327694:DNH327695 DXB327694:DXD327695 EGX327694:EGZ327695 EQT327694:EQV327695 FAP327694:FAR327695 FKL327694:FKN327695 FUH327694:FUJ327695 GED327694:GEF327695 GNZ327694:GOB327695 GXV327694:GXX327695 HHR327694:HHT327695 HRN327694:HRP327695 IBJ327694:IBL327695 ILF327694:ILH327695 IVB327694:IVD327695 JEX327694:JEZ327695 JOT327694:JOV327695 JYP327694:JYR327695 KIL327694:KIN327695 KSH327694:KSJ327695 LCD327694:LCF327695 LLZ327694:LMB327695 LVV327694:LVX327695 MFR327694:MFT327695 MPN327694:MPP327695 MZJ327694:MZL327695 NJF327694:NJH327695 NTB327694:NTD327695 OCX327694:OCZ327695 OMT327694:OMV327695 OWP327694:OWR327695 PGL327694:PGN327695 PQH327694:PQJ327695 QAD327694:QAF327695 QJZ327694:QKB327695 QTV327694:QTX327695 RDR327694:RDT327695 RNN327694:RNP327695 RXJ327694:RXL327695 SHF327694:SHH327695 SRB327694:SRD327695 TAX327694:TAZ327695 TKT327694:TKV327695 TUP327694:TUR327695 UEL327694:UEN327695 UOH327694:UOJ327695 UYD327694:UYF327695 VHZ327694:VIB327695 VRV327694:VRX327695 WBR327694:WBT327695 WLN327694:WLP327695 WVJ327694:WVL327695 B393231:D393232 IX393230:IZ393231 ST393230:SV393231 ACP393230:ACR393231 AML393230:AMN393231 AWH393230:AWJ393231 BGD393230:BGF393231 BPZ393230:BQB393231 BZV393230:BZX393231 CJR393230:CJT393231 CTN393230:CTP393231 DDJ393230:DDL393231 DNF393230:DNH393231 DXB393230:DXD393231 EGX393230:EGZ393231 EQT393230:EQV393231 FAP393230:FAR393231 FKL393230:FKN393231 FUH393230:FUJ393231 GED393230:GEF393231 GNZ393230:GOB393231 GXV393230:GXX393231 HHR393230:HHT393231 HRN393230:HRP393231 IBJ393230:IBL393231 ILF393230:ILH393231 IVB393230:IVD393231 JEX393230:JEZ393231 JOT393230:JOV393231 JYP393230:JYR393231 KIL393230:KIN393231 KSH393230:KSJ393231 LCD393230:LCF393231 LLZ393230:LMB393231 LVV393230:LVX393231 MFR393230:MFT393231 MPN393230:MPP393231 MZJ393230:MZL393231 NJF393230:NJH393231 NTB393230:NTD393231 OCX393230:OCZ393231 OMT393230:OMV393231 OWP393230:OWR393231 PGL393230:PGN393231 PQH393230:PQJ393231 QAD393230:QAF393231 QJZ393230:QKB393231 QTV393230:QTX393231 RDR393230:RDT393231 RNN393230:RNP393231 RXJ393230:RXL393231 SHF393230:SHH393231 SRB393230:SRD393231 TAX393230:TAZ393231 TKT393230:TKV393231 TUP393230:TUR393231 UEL393230:UEN393231 UOH393230:UOJ393231 UYD393230:UYF393231 VHZ393230:VIB393231 VRV393230:VRX393231 WBR393230:WBT393231 WLN393230:WLP393231 WVJ393230:WVL393231 B458767:D458768 IX458766:IZ458767 ST458766:SV458767 ACP458766:ACR458767 AML458766:AMN458767 AWH458766:AWJ458767 BGD458766:BGF458767 BPZ458766:BQB458767 BZV458766:BZX458767 CJR458766:CJT458767 CTN458766:CTP458767 DDJ458766:DDL458767 DNF458766:DNH458767 DXB458766:DXD458767 EGX458766:EGZ458767 EQT458766:EQV458767 FAP458766:FAR458767 FKL458766:FKN458767 FUH458766:FUJ458767 GED458766:GEF458767 GNZ458766:GOB458767 GXV458766:GXX458767 HHR458766:HHT458767 HRN458766:HRP458767 IBJ458766:IBL458767 ILF458766:ILH458767 IVB458766:IVD458767 JEX458766:JEZ458767 JOT458766:JOV458767 JYP458766:JYR458767 KIL458766:KIN458767 KSH458766:KSJ458767 LCD458766:LCF458767 LLZ458766:LMB458767 LVV458766:LVX458767 MFR458766:MFT458767 MPN458766:MPP458767 MZJ458766:MZL458767 NJF458766:NJH458767 NTB458766:NTD458767 OCX458766:OCZ458767 OMT458766:OMV458767 OWP458766:OWR458767 PGL458766:PGN458767 PQH458766:PQJ458767 QAD458766:QAF458767 QJZ458766:QKB458767 QTV458766:QTX458767 RDR458766:RDT458767 RNN458766:RNP458767 RXJ458766:RXL458767 SHF458766:SHH458767 SRB458766:SRD458767 TAX458766:TAZ458767 TKT458766:TKV458767 TUP458766:TUR458767 UEL458766:UEN458767 UOH458766:UOJ458767 UYD458766:UYF458767 VHZ458766:VIB458767 VRV458766:VRX458767 WBR458766:WBT458767 WLN458766:WLP458767 WVJ458766:WVL458767 B524303:D524304 IX524302:IZ524303 ST524302:SV524303 ACP524302:ACR524303 AML524302:AMN524303 AWH524302:AWJ524303 BGD524302:BGF524303 BPZ524302:BQB524303 BZV524302:BZX524303 CJR524302:CJT524303 CTN524302:CTP524303 DDJ524302:DDL524303 DNF524302:DNH524303 DXB524302:DXD524303 EGX524302:EGZ524303 EQT524302:EQV524303 FAP524302:FAR524303 FKL524302:FKN524303 FUH524302:FUJ524303 GED524302:GEF524303 GNZ524302:GOB524303 GXV524302:GXX524303 HHR524302:HHT524303 HRN524302:HRP524303 IBJ524302:IBL524303 ILF524302:ILH524303 IVB524302:IVD524303 JEX524302:JEZ524303 JOT524302:JOV524303 JYP524302:JYR524303 KIL524302:KIN524303 KSH524302:KSJ524303 LCD524302:LCF524303 LLZ524302:LMB524303 LVV524302:LVX524303 MFR524302:MFT524303 MPN524302:MPP524303 MZJ524302:MZL524303 NJF524302:NJH524303 NTB524302:NTD524303 OCX524302:OCZ524303 OMT524302:OMV524303 OWP524302:OWR524303 PGL524302:PGN524303 PQH524302:PQJ524303 QAD524302:QAF524303 QJZ524302:QKB524303 QTV524302:QTX524303 RDR524302:RDT524303 RNN524302:RNP524303 RXJ524302:RXL524303 SHF524302:SHH524303 SRB524302:SRD524303 TAX524302:TAZ524303 TKT524302:TKV524303 TUP524302:TUR524303 UEL524302:UEN524303 UOH524302:UOJ524303 UYD524302:UYF524303 VHZ524302:VIB524303 VRV524302:VRX524303 WBR524302:WBT524303 WLN524302:WLP524303 WVJ524302:WVL524303 B589839:D589840 IX589838:IZ589839 ST589838:SV589839 ACP589838:ACR589839 AML589838:AMN589839 AWH589838:AWJ589839 BGD589838:BGF589839 BPZ589838:BQB589839 BZV589838:BZX589839 CJR589838:CJT589839 CTN589838:CTP589839 DDJ589838:DDL589839 DNF589838:DNH589839 DXB589838:DXD589839 EGX589838:EGZ589839 EQT589838:EQV589839 FAP589838:FAR589839 FKL589838:FKN589839 FUH589838:FUJ589839 GED589838:GEF589839 GNZ589838:GOB589839 GXV589838:GXX589839 HHR589838:HHT589839 HRN589838:HRP589839 IBJ589838:IBL589839 ILF589838:ILH589839 IVB589838:IVD589839 JEX589838:JEZ589839 JOT589838:JOV589839 JYP589838:JYR589839 KIL589838:KIN589839 KSH589838:KSJ589839 LCD589838:LCF589839 LLZ589838:LMB589839 LVV589838:LVX589839 MFR589838:MFT589839 MPN589838:MPP589839 MZJ589838:MZL589839 NJF589838:NJH589839 NTB589838:NTD589839 OCX589838:OCZ589839 OMT589838:OMV589839 OWP589838:OWR589839 PGL589838:PGN589839 PQH589838:PQJ589839 QAD589838:QAF589839 QJZ589838:QKB589839 QTV589838:QTX589839 RDR589838:RDT589839 RNN589838:RNP589839 RXJ589838:RXL589839 SHF589838:SHH589839 SRB589838:SRD589839 TAX589838:TAZ589839 TKT589838:TKV589839 TUP589838:TUR589839 UEL589838:UEN589839 UOH589838:UOJ589839 UYD589838:UYF589839 VHZ589838:VIB589839 VRV589838:VRX589839 WBR589838:WBT589839 WLN589838:WLP589839 WVJ589838:WVL589839 B655375:D655376 IX655374:IZ655375 ST655374:SV655375 ACP655374:ACR655375 AML655374:AMN655375 AWH655374:AWJ655375 BGD655374:BGF655375 BPZ655374:BQB655375 BZV655374:BZX655375 CJR655374:CJT655375 CTN655374:CTP655375 DDJ655374:DDL655375 DNF655374:DNH655375 DXB655374:DXD655375 EGX655374:EGZ655375 EQT655374:EQV655375 FAP655374:FAR655375 FKL655374:FKN655375 FUH655374:FUJ655375 GED655374:GEF655375 GNZ655374:GOB655375 GXV655374:GXX655375 HHR655374:HHT655375 HRN655374:HRP655375 IBJ655374:IBL655375 ILF655374:ILH655375 IVB655374:IVD655375 JEX655374:JEZ655375 JOT655374:JOV655375 JYP655374:JYR655375 KIL655374:KIN655375 KSH655374:KSJ655375 LCD655374:LCF655375 LLZ655374:LMB655375 LVV655374:LVX655375 MFR655374:MFT655375 MPN655374:MPP655375 MZJ655374:MZL655375 NJF655374:NJH655375 NTB655374:NTD655375 OCX655374:OCZ655375 OMT655374:OMV655375 OWP655374:OWR655375 PGL655374:PGN655375 PQH655374:PQJ655375 QAD655374:QAF655375 QJZ655374:QKB655375 QTV655374:QTX655375 RDR655374:RDT655375 RNN655374:RNP655375 RXJ655374:RXL655375 SHF655374:SHH655375 SRB655374:SRD655375 TAX655374:TAZ655375 TKT655374:TKV655375 TUP655374:TUR655375 UEL655374:UEN655375 UOH655374:UOJ655375 UYD655374:UYF655375 VHZ655374:VIB655375 VRV655374:VRX655375 WBR655374:WBT655375 WLN655374:WLP655375 WVJ655374:WVL655375 B720911:D720912 IX720910:IZ720911 ST720910:SV720911 ACP720910:ACR720911 AML720910:AMN720911 AWH720910:AWJ720911 BGD720910:BGF720911 BPZ720910:BQB720911 BZV720910:BZX720911 CJR720910:CJT720911 CTN720910:CTP720911 DDJ720910:DDL720911 DNF720910:DNH720911 DXB720910:DXD720911 EGX720910:EGZ720911 EQT720910:EQV720911 FAP720910:FAR720911 FKL720910:FKN720911 FUH720910:FUJ720911 GED720910:GEF720911 GNZ720910:GOB720911 GXV720910:GXX720911 HHR720910:HHT720911 HRN720910:HRP720911 IBJ720910:IBL720911 ILF720910:ILH720911 IVB720910:IVD720911 JEX720910:JEZ720911 JOT720910:JOV720911 JYP720910:JYR720911 KIL720910:KIN720911 KSH720910:KSJ720911 LCD720910:LCF720911 LLZ720910:LMB720911 LVV720910:LVX720911 MFR720910:MFT720911 MPN720910:MPP720911 MZJ720910:MZL720911 NJF720910:NJH720911 NTB720910:NTD720911 OCX720910:OCZ720911 OMT720910:OMV720911 OWP720910:OWR720911 PGL720910:PGN720911 PQH720910:PQJ720911 QAD720910:QAF720911 QJZ720910:QKB720911 QTV720910:QTX720911 RDR720910:RDT720911 RNN720910:RNP720911 RXJ720910:RXL720911 SHF720910:SHH720911 SRB720910:SRD720911 TAX720910:TAZ720911 TKT720910:TKV720911 TUP720910:TUR720911 UEL720910:UEN720911 UOH720910:UOJ720911 UYD720910:UYF720911 VHZ720910:VIB720911 VRV720910:VRX720911 WBR720910:WBT720911 WLN720910:WLP720911 WVJ720910:WVL720911 B786447:D786448 IX786446:IZ786447 ST786446:SV786447 ACP786446:ACR786447 AML786446:AMN786447 AWH786446:AWJ786447 BGD786446:BGF786447 BPZ786446:BQB786447 BZV786446:BZX786447 CJR786446:CJT786447 CTN786446:CTP786447 DDJ786446:DDL786447 DNF786446:DNH786447 DXB786446:DXD786447 EGX786446:EGZ786447 EQT786446:EQV786447 FAP786446:FAR786447 FKL786446:FKN786447 FUH786446:FUJ786447 GED786446:GEF786447 GNZ786446:GOB786447 GXV786446:GXX786447 HHR786446:HHT786447 HRN786446:HRP786447 IBJ786446:IBL786447 ILF786446:ILH786447 IVB786446:IVD786447 JEX786446:JEZ786447 JOT786446:JOV786447 JYP786446:JYR786447 KIL786446:KIN786447 KSH786446:KSJ786447 LCD786446:LCF786447 LLZ786446:LMB786447 LVV786446:LVX786447 MFR786446:MFT786447 MPN786446:MPP786447 MZJ786446:MZL786447 NJF786446:NJH786447 NTB786446:NTD786447 OCX786446:OCZ786447 OMT786446:OMV786447 OWP786446:OWR786447 PGL786446:PGN786447 PQH786446:PQJ786447 QAD786446:QAF786447 QJZ786446:QKB786447 QTV786446:QTX786447 RDR786446:RDT786447 RNN786446:RNP786447 RXJ786446:RXL786447 SHF786446:SHH786447 SRB786446:SRD786447 TAX786446:TAZ786447 TKT786446:TKV786447 TUP786446:TUR786447 UEL786446:UEN786447 UOH786446:UOJ786447 UYD786446:UYF786447 VHZ786446:VIB786447 VRV786446:VRX786447 WBR786446:WBT786447 WLN786446:WLP786447 WVJ786446:WVL786447 B851983:D851984 IX851982:IZ851983 ST851982:SV851983 ACP851982:ACR851983 AML851982:AMN851983 AWH851982:AWJ851983 BGD851982:BGF851983 BPZ851982:BQB851983 BZV851982:BZX851983 CJR851982:CJT851983 CTN851982:CTP851983 DDJ851982:DDL851983 DNF851982:DNH851983 DXB851982:DXD851983 EGX851982:EGZ851983 EQT851982:EQV851983 FAP851982:FAR851983 FKL851982:FKN851983 FUH851982:FUJ851983 GED851982:GEF851983 GNZ851982:GOB851983 GXV851982:GXX851983 HHR851982:HHT851983 HRN851982:HRP851983 IBJ851982:IBL851983 ILF851982:ILH851983 IVB851982:IVD851983 JEX851982:JEZ851983 JOT851982:JOV851983 JYP851982:JYR851983 KIL851982:KIN851983 KSH851982:KSJ851983 LCD851982:LCF851983 LLZ851982:LMB851983 LVV851982:LVX851983 MFR851982:MFT851983 MPN851982:MPP851983 MZJ851982:MZL851983 NJF851982:NJH851983 NTB851982:NTD851983 OCX851982:OCZ851983 OMT851982:OMV851983 OWP851982:OWR851983 PGL851982:PGN851983 PQH851982:PQJ851983 QAD851982:QAF851983 QJZ851982:QKB851983 QTV851982:QTX851983 RDR851982:RDT851983 RNN851982:RNP851983 RXJ851982:RXL851983 SHF851982:SHH851983 SRB851982:SRD851983 TAX851982:TAZ851983 TKT851982:TKV851983 TUP851982:TUR851983 UEL851982:UEN851983 UOH851982:UOJ851983 UYD851982:UYF851983 VHZ851982:VIB851983 VRV851982:VRX851983 WBR851982:WBT851983 WLN851982:WLP851983 WVJ851982:WVL851983 B917519:D917520 IX917518:IZ917519 ST917518:SV917519 ACP917518:ACR917519 AML917518:AMN917519 AWH917518:AWJ917519 BGD917518:BGF917519 BPZ917518:BQB917519 BZV917518:BZX917519 CJR917518:CJT917519 CTN917518:CTP917519 DDJ917518:DDL917519 DNF917518:DNH917519 DXB917518:DXD917519 EGX917518:EGZ917519 EQT917518:EQV917519 FAP917518:FAR917519 FKL917518:FKN917519 FUH917518:FUJ917519 GED917518:GEF917519 GNZ917518:GOB917519 GXV917518:GXX917519 HHR917518:HHT917519 HRN917518:HRP917519 IBJ917518:IBL917519 ILF917518:ILH917519 IVB917518:IVD917519 JEX917518:JEZ917519 JOT917518:JOV917519 JYP917518:JYR917519 KIL917518:KIN917519 KSH917518:KSJ917519 LCD917518:LCF917519 LLZ917518:LMB917519 LVV917518:LVX917519 MFR917518:MFT917519 MPN917518:MPP917519 MZJ917518:MZL917519 NJF917518:NJH917519 NTB917518:NTD917519 OCX917518:OCZ917519 OMT917518:OMV917519 OWP917518:OWR917519 PGL917518:PGN917519 PQH917518:PQJ917519 QAD917518:QAF917519 QJZ917518:QKB917519 QTV917518:QTX917519 RDR917518:RDT917519 RNN917518:RNP917519 RXJ917518:RXL917519 SHF917518:SHH917519 SRB917518:SRD917519 TAX917518:TAZ917519 TKT917518:TKV917519 TUP917518:TUR917519 UEL917518:UEN917519 UOH917518:UOJ917519 UYD917518:UYF917519 VHZ917518:VIB917519 VRV917518:VRX917519 WBR917518:WBT917519 WLN917518:WLP917519 WVJ917518:WVL917519 B983055:D983056 IX983054:IZ983055 ST983054:SV983055 ACP983054:ACR983055 AML983054:AMN983055 AWH983054:AWJ983055 BGD983054:BGF983055 BPZ983054:BQB983055 BZV983054:BZX983055 CJR983054:CJT983055 CTN983054:CTP983055 DDJ983054:DDL983055 DNF983054:DNH983055 DXB983054:DXD983055 EGX983054:EGZ983055 EQT983054:EQV983055 FAP983054:FAR983055 FKL983054:FKN983055 FUH983054:FUJ983055 GED983054:GEF983055 GNZ983054:GOB983055 GXV983054:GXX983055 HHR983054:HHT983055 HRN983054:HRP983055 IBJ983054:IBL983055 ILF983054:ILH983055 IVB983054:IVD983055 JEX983054:JEZ983055 JOT983054:JOV983055 JYP983054:JYR983055 KIL983054:KIN983055 KSH983054:KSJ983055 LCD983054:LCF983055 LLZ983054:LMB983055 LVV983054:LVX983055 MFR983054:MFT983055 MPN983054:MPP983055 MZJ983054:MZL983055 NJF983054:NJH983055 NTB983054:NTD983055 OCX983054:OCZ983055 OMT983054:OMV983055 OWP983054:OWR983055 PGL983054:PGN983055 PQH983054:PQJ983055 QAD983054:QAF983055 QJZ983054:QKB983055 QTV983054:QTX983055 RDR983054:RDT983055 RNN983054:RNP983055 RXJ983054:RXL983055 SHF983054:SHH983055 SRB983054:SRD983055 TAX983054:TAZ983055 TKT983054:TKV983055 TUP983054:TUR983055 UEL983054:UEN983055 UOH983054:UOJ983055 UYD983054:UYF983055 VHZ983054:VIB983055 VRV983054:VRX983055 WBR983054:WBT983055 WLN983054:WLP983055 WVJ983054:WVL983055">
      <formula1>0</formula1>
    </dataValidation>
    <dataValidation type="textLength" operator="equal" allowBlank="1" showInputMessage="1" showErrorMessage="1" promptTitle="Wpisz nr NIP" prompt="10 cyfr" sqref="B44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B65577 IX65576 ST65576 ACP65576 AML65576 AWH65576 BGD65576 BPZ65576 BZV65576 CJR65576 CTN65576 DDJ65576 DNF65576 DXB65576 EGX65576 EQT65576 FAP65576 FKL65576 FUH65576 GED65576 GNZ65576 GXV65576 HHR65576 HRN65576 IBJ65576 ILF65576 IVB65576 JEX65576 JOT65576 JYP65576 KIL65576 KSH65576 LCD65576 LLZ65576 LVV65576 MFR65576 MPN65576 MZJ65576 NJF65576 NTB65576 OCX65576 OMT65576 OWP65576 PGL65576 PQH65576 QAD65576 QJZ65576 QTV65576 RDR65576 RNN65576 RXJ65576 SHF65576 SRB65576 TAX65576 TKT65576 TUP65576 UEL65576 UOH65576 UYD65576 VHZ65576 VRV65576 WBR65576 WLN65576 WVJ65576 B131113 IX131112 ST131112 ACP131112 AML131112 AWH131112 BGD131112 BPZ131112 BZV131112 CJR131112 CTN131112 DDJ131112 DNF131112 DXB131112 EGX131112 EQT131112 FAP131112 FKL131112 FUH131112 GED131112 GNZ131112 GXV131112 HHR131112 HRN131112 IBJ131112 ILF131112 IVB131112 JEX131112 JOT131112 JYP131112 KIL131112 KSH131112 LCD131112 LLZ131112 LVV131112 MFR131112 MPN131112 MZJ131112 NJF131112 NTB131112 OCX131112 OMT131112 OWP131112 PGL131112 PQH131112 QAD131112 QJZ131112 QTV131112 RDR131112 RNN131112 RXJ131112 SHF131112 SRB131112 TAX131112 TKT131112 TUP131112 UEL131112 UOH131112 UYD131112 VHZ131112 VRV131112 WBR131112 WLN131112 WVJ131112 B196649 IX196648 ST196648 ACP196648 AML196648 AWH196648 BGD196648 BPZ196648 BZV196648 CJR196648 CTN196648 DDJ196648 DNF196648 DXB196648 EGX196648 EQT196648 FAP196648 FKL196648 FUH196648 GED196648 GNZ196648 GXV196648 HHR196648 HRN196648 IBJ196648 ILF196648 IVB196648 JEX196648 JOT196648 JYP196648 KIL196648 KSH196648 LCD196648 LLZ196648 LVV196648 MFR196648 MPN196648 MZJ196648 NJF196648 NTB196648 OCX196648 OMT196648 OWP196648 PGL196648 PQH196648 QAD196648 QJZ196648 QTV196648 RDR196648 RNN196648 RXJ196648 SHF196648 SRB196648 TAX196648 TKT196648 TUP196648 UEL196648 UOH196648 UYD196648 VHZ196648 VRV196648 WBR196648 WLN196648 WVJ196648 B262185 IX262184 ST262184 ACP262184 AML262184 AWH262184 BGD262184 BPZ262184 BZV262184 CJR262184 CTN262184 DDJ262184 DNF262184 DXB262184 EGX262184 EQT262184 FAP262184 FKL262184 FUH262184 GED262184 GNZ262184 GXV262184 HHR262184 HRN262184 IBJ262184 ILF262184 IVB262184 JEX262184 JOT262184 JYP262184 KIL262184 KSH262184 LCD262184 LLZ262184 LVV262184 MFR262184 MPN262184 MZJ262184 NJF262184 NTB262184 OCX262184 OMT262184 OWP262184 PGL262184 PQH262184 QAD262184 QJZ262184 QTV262184 RDR262184 RNN262184 RXJ262184 SHF262184 SRB262184 TAX262184 TKT262184 TUP262184 UEL262184 UOH262184 UYD262184 VHZ262184 VRV262184 WBR262184 WLN262184 WVJ262184 B327721 IX327720 ST327720 ACP327720 AML327720 AWH327720 BGD327720 BPZ327720 BZV327720 CJR327720 CTN327720 DDJ327720 DNF327720 DXB327720 EGX327720 EQT327720 FAP327720 FKL327720 FUH327720 GED327720 GNZ327720 GXV327720 HHR327720 HRN327720 IBJ327720 ILF327720 IVB327720 JEX327720 JOT327720 JYP327720 KIL327720 KSH327720 LCD327720 LLZ327720 LVV327720 MFR327720 MPN327720 MZJ327720 NJF327720 NTB327720 OCX327720 OMT327720 OWP327720 PGL327720 PQH327720 QAD327720 QJZ327720 QTV327720 RDR327720 RNN327720 RXJ327720 SHF327720 SRB327720 TAX327720 TKT327720 TUP327720 UEL327720 UOH327720 UYD327720 VHZ327720 VRV327720 WBR327720 WLN327720 WVJ327720 B393257 IX393256 ST393256 ACP393256 AML393256 AWH393256 BGD393256 BPZ393256 BZV393256 CJR393256 CTN393256 DDJ393256 DNF393256 DXB393256 EGX393256 EQT393256 FAP393256 FKL393256 FUH393256 GED393256 GNZ393256 GXV393256 HHR393256 HRN393256 IBJ393256 ILF393256 IVB393256 JEX393256 JOT393256 JYP393256 KIL393256 KSH393256 LCD393256 LLZ393256 LVV393256 MFR393256 MPN393256 MZJ393256 NJF393256 NTB393256 OCX393256 OMT393256 OWP393256 PGL393256 PQH393256 QAD393256 QJZ393256 QTV393256 RDR393256 RNN393256 RXJ393256 SHF393256 SRB393256 TAX393256 TKT393256 TUP393256 UEL393256 UOH393256 UYD393256 VHZ393256 VRV393256 WBR393256 WLN393256 WVJ393256 B458793 IX458792 ST458792 ACP458792 AML458792 AWH458792 BGD458792 BPZ458792 BZV458792 CJR458792 CTN458792 DDJ458792 DNF458792 DXB458792 EGX458792 EQT458792 FAP458792 FKL458792 FUH458792 GED458792 GNZ458792 GXV458792 HHR458792 HRN458792 IBJ458792 ILF458792 IVB458792 JEX458792 JOT458792 JYP458792 KIL458792 KSH458792 LCD458792 LLZ458792 LVV458792 MFR458792 MPN458792 MZJ458792 NJF458792 NTB458792 OCX458792 OMT458792 OWP458792 PGL458792 PQH458792 QAD458792 QJZ458792 QTV458792 RDR458792 RNN458792 RXJ458792 SHF458792 SRB458792 TAX458792 TKT458792 TUP458792 UEL458792 UOH458792 UYD458792 VHZ458792 VRV458792 WBR458792 WLN458792 WVJ458792 B524329 IX524328 ST524328 ACP524328 AML524328 AWH524328 BGD524328 BPZ524328 BZV524328 CJR524328 CTN524328 DDJ524328 DNF524328 DXB524328 EGX524328 EQT524328 FAP524328 FKL524328 FUH524328 GED524328 GNZ524328 GXV524328 HHR524328 HRN524328 IBJ524328 ILF524328 IVB524328 JEX524328 JOT524328 JYP524328 KIL524328 KSH524328 LCD524328 LLZ524328 LVV524328 MFR524328 MPN524328 MZJ524328 NJF524328 NTB524328 OCX524328 OMT524328 OWP524328 PGL524328 PQH524328 QAD524328 QJZ524328 QTV524328 RDR524328 RNN524328 RXJ524328 SHF524328 SRB524328 TAX524328 TKT524328 TUP524328 UEL524328 UOH524328 UYD524328 VHZ524328 VRV524328 WBR524328 WLN524328 WVJ524328 B589865 IX589864 ST589864 ACP589864 AML589864 AWH589864 BGD589864 BPZ589864 BZV589864 CJR589864 CTN589864 DDJ589864 DNF589864 DXB589864 EGX589864 EQT589864 FAP589864 FKL589864 FUH589864 GED589864 GNZ589864 GXV589864 HHR589864 HRN589864 IBJ589864 ILF589864 IVB589864 JEX589864 JOT589864 JYP589864 KIL589864 KSH589864 LCD589864 LLZ589864 LVV589864 MFR589864 MPN589864 MZJ589864 NJF589864 NTB589864 OCX589864 OMT589864 OWP589864 PGL589864 PQH589864 QAD589864 QJZ589864 QTV589864 RDR589864 RNN589864 RXJ589864 SHF589864 SRB589864 TAX589864 TKT589864 TUP589864 UEL589864 UOH589864 UYD589864 VHZ589864 VRV589864 WBR589864 WLN589864 WVJ589864 B655401 IX655400 ST655400 ACP655400 AML655400 AWH655400 BGD655400 BPZ655400 BZV655400 CJR655400 CTN655400 DDJ655400 DNF655400 DXB655400 EGX655400 EQT655400 FAP655400 FKL655400 FUH655400 GED655400 GNZ655400 GXV655400 HHR655400 HRN655400 IBJ655400 ILF655400 IVB655400 JEX655400 JOT655400 JYP655400 KIL655400 KSH655400 LCD655400 LLZ655400 LVV655400 MFR655400 MPN655400 MZJ655400 NJF655400 NTB655400 OCX655400 OMT655400 OWP655400 PGL655400 PQH655400 QAD655400 QJZ655400 QTV655400 RDR655400 RNN655400 RXJ655400 SHF655400 SRB655400 TAX655400 TKT655400 TUP655400 UEL655400 UOH655400 UYD655400 VHZ655400 VRV655400 WBR655400 WLN655400 WVJ655400 B720937 IX720936 ST720936 ACP720936 AML720936 AWH720936 BGD720936 BPZ720936 BZV720936 CJR720936 CTN720936 DDJ720936 DNF720936 DXB720936 EGX720936 EQT720936 FAP720936 FKL720936 FUH720936 GED720936 GNZ720936 GXV720936 HHR720936 HRN720936 IBJ720936 ILF720936 IVB720936 JEX720936 JOT720936 JYP720936 KIL720936 KSH720936 LCD720936 LLZ720936 LVV720936 MFR720936 MPN720936 MZJ720936 NJF720936 NTB720936 OCX720936 OMT720936 OWP720936 PGL720936 PQH720936 QAD720936 QJZ720936 QTV720936 RDR720936 RNN720936 RXJ720936 SHF720936 SRB720936 TAX720936 TKT720936 TUP720936 UEL720936 UOH720936 UYD720936 VHZ720936 VRV720936 WBR720936 WLN720936 WVJ720936 B786473 IX786472 ST786472 ACP786472 AML786472 AWH786472 BGD786472 BPZ786472 BZV786472 CJR786472 CTN786472 DDJ786472 DNF786472 DXB786472 EGX786472 EQT786472 FAP786472 FKL786472 FUH786472 GED786472 GNZ786472 GXV786472 HHR786472 HRN786472 IBJ786472 ILF786472 IVB786472 JEX786472 JOT786472 JYP786472 KIL786472 KSH786472 LCD786472 LLZ786472 LVV786472 MFR786472 MPN786472 MZJ786472 NJF786472 NTB786472 OCX786472 OMT786472 OWP786472 PGL786472 PQH786472 QAD786472 QJZ786472 QTV786472 RDR786472 RNN786472 RXJ786472 SHF786472 SRB786472 TAX786472 TKT786472 TUP786472 UEL786472 UOH786472 UYD786472 VHZ786472 VRV786472 WBR786472 WLN786472 WVJ786472 B852009 IX852008 ST852008 ACP852008 AML852008 AWH852008 BGD852008 BPZ852008 BZV852008 CJR852008 CTN852008 DDJ852008 DNF852008 DXB852008 EGX852008 EQT852008 FAP852008 FKL852008 FUH852008 GED852008 GNZ852008 GXV852008 HHR852008 HRN852008 IBJ852008 ILF852008 IVB852008 JEX852008 JOT852008 JYP852008 KIL852008 KSH852008 LCD852008 LLZ852008 LVV852008 MFR852008 MPN852008 MZJ852008 NJF852008 NTB852008 OCX852008 OMT852008 OWP852008 PGL852008 PQH852008 QAD852008 QJZ852008 QTV852008 RDR852008 RNN852008 RXJ852008 SHF852008 SRB852008 TAX852008 TKT852008 TUP852008 UEL852008 UOH852008 UYD852008 VHZ852008 VRV852008 WBR852008 WLN852008 WVJ852008 B917545 IX917544 ST917544 ACP917544 AML917544 AWH917544 BGD917544 BPZ917544 BZV917544 CJR917544 CTN917544 DDJ917544 DNF917544 DXB917544 EGX917544 EQT917544 FAP917544 FKL917544 FUH917544 GED917544 GNZ917544 GXV917544 HHR917544 HRN917544 IBJ917544 ILF917544 IVB917544 JEX917544 JOT917544 JYP917544 KIL917544 KSH917544 LCD917544 LLZ917544 LVV917544 MFR917544 MPN917544 MZJ917544 NJF917544 NTB917544 OCX917544 OMT917544 OWP917544 PGL917544 PQH917544 QAD917544 QJZ917544 QTV917544 RDR917544 RNN917544 RXJ917544 SHF917544 SRB917544 TAX917544 TKT917544 TUP917544 UEL917544 UOH917544 UYD917544 VHZ917544 VRV917544 WBR917544 WLN917544 WVJ917544 B983081 IX983080 ST983080 ACP983080 AML983080 AWH983080 BGD983080 BPZ983080 BZV983080 CJR983080 CTN983080 DDJ983080 DNF983080 DXB983080 EGX983080 EQT983080 FAP983080 FKL983080 FUH983080 GED983080 GNZ983080 GXV983080 HHR983080 HRN983080 IBJ983080 ILF983080 IVB983080 JEX983080 JOT983080 JYP983080 KIL983080 KSH983080 LCD983080 LLZ983080 LVV983080 MFR983080 MPN983080 MZJ983080 NJF983080 NTB983080 OCX983080 OMT983080 OWP983080 PGL983080 PQH983080 QAD983080 QJZ983080 QTV983080 RDR983080 RNN983080 RXJ983080 SHF983080 SRB983080 TAX983080 TKT983080 TUP983080 UEL983080 UOH983080 UYD983080 VHZ983080 VRV983080 WBR983080 WLN983080 WVJ983080">
      <formula1>10</formula1>
    </dataValidation>
    <dataValidation allowBlank="1" showInputMessage="1" showErrorMessage="1" errorTitle="błąd" error="wpisz poprawnie nr KRS" promptTitle="Wpisz poprawnie nr KRS" prompt="10 cyfr bez spacji" sqref="D42:E44 IZ42:JA44 SV42:SW44 ACR42:ACS44 AMN42:AMO44 AWJ42:AWK44 BGF42:BGG44 BQB42:BQC44 BZX42:BZY44 CJT42:CJU44 CTP42:CTQ44 DDL42:DDM44 DNH42:DNI44 DXD42:DXE44 EGZ42:EHA44 EQV42:EQW44 FAR42:FAS44 FKN42:FKO44 FUJ42:FUK44 GEF42:GEG44 GOB42:GOC44 GXX42:GXY44 HHT42:HHU44 HRP42:HRQ44 IBL42:IBM44 ILH42:ILI44 IVD42:IVE44 JEZ42:JFA44 JOV42:JOW44 JYR42:JYS44 KIN42:KIO44 KSJ42:KSK44 LCF42:LCG44 LMB42:LMC44 LVX42:LVY44 MFT42:MFU44 MPP42:MPQ44 MZL42:MZM44 NJH42:NJI44 NTD42:NTE44 OCZ42:ODA44 OMV42:OMW44 OWR42:OWS44 PGN42:PGO44 PQJ42:PQK44 QAF42:QAG44 QKB42:QKC44 QTX42:QTY44 RDT42:RDU44 RNP42:RNQ44 RXL42:RXM44 SHH42:SHI44 SRD42:SRE44 TAZ42:TBA44 TKV42:TKW44 TUR42:TUS44 UEN42:UEO44 UOJ42:UOK44 UYF42:UYG44 VIB42:VIC44 VRX42:VRY44 WBT42:WBU44 WLP42:WLQ44 WVL42:WVM44 D65575:E65577 IZ65574:JA65576 SV65574:SW65576 ACR65574:ACS65576 AMN65574:AMO65576 AWJ65574:AWK65576 BGF65574:BGG65576 BQB65574:BQC65576 BZX65574:BZY65576 CJT65574:CJU65576 CTP65574:CTQ65576 DDL65574:DDM65576 DNH65574:DNI65576 DXD65574:DXE65576 EGZ65574:EHA65576 EQV65574:EQW65576 FAR65574:FAS65576 FKN65574:FKO65576 FUJ65574:FUK65576 GEF65574:GEG65576 GOB65574:GOC65576 GXX65574:GXY65576 HHT65574:HHU65576 HRP65574:HRQ65576 IBL65574:IBM65576 ILH65574:ILI65576 IVD65574:IVE65576 JEZ65574:JFA65576 JOV65574:JOW65576 JYR65574:JYS65576 KIN65574:KIO65576 KSJ65574:KSK65576 LCF65574:LCG65576 LMB65574:LMC65576 LVX65574:LVY65576 MFT65574:MFU65576 MPP65574:MPQ65576 MZL65574:MZM65576 NJH65574:NJI65576 NTD65574:NTE65576 OCZ65574:ODA65576 OMV65574:OMW65576 OWR65574:OWS65576 PGN65574:PGO65576 PQJ65574:PQK65576 QAF65574:QAG65576 QKB65574:QKC65576 QTX65574:QTY65576 RDT65574:RDU65576 RNP65574:RNQ65576 RXL65574:RXM65576 SHH65574:SHI65576 SRD65574:SRE65576 TAZ65574:TBA65576 TKV65574:TKW65576 TUR65574:TUS65576 UEN65574:UEO65576 UOJ65574:UOK65576 UYF65574:UYG65576 VIB65574:VIC65576 VRX65574:VRY65576 WBT65574:WBU65576 WLP65574:WLQ65576 WVL65574:WVM65576 D131111:E131113 IZ131110:JA131112 SV131110:SW131112 ACR131110:ACS131112 AMN131110:AMO131112 AWJ131110:AWK131112 BGF131110:BGG131112 BQB131110:BQC131112 BZX131110:BZY131112 CJT131110:CJU131112 CTP131110:CTQ131112 DDL131110:DDM131112 DNH131110:DNI131112 DXD131110:DXE131112 EGZ131110:EHA131112 EQV131110:EQW131112 FAR131110:FAS131112 FKN131110:FKO131112 FUJ131110:FUK131112 GEF131110:GEG131112 GOB131110:GOC131112 GXX131110:GXY131112 HHT131110:HHU131112 HRP131110:HRQ131112 IBL131110:IBM131112 ILH131110:ILI131112 IVD131110:IVE131112 JEZ131110:JFA131112 JOV131110:JOW131112 JYR131110:JYS131112 KIN131110:KIO131112 KSJ131110:KSK131112 LCF131110:LCG131112 LMB131110:LMC131112 LVX131110:LVY131112 MFT131110:MFU131112 MPP131110:MPQ131112 MZL131110:MZM131112 NJH131110:NJI131112 NTD131110:NTE131112 OCZ131110:ODA131112 OMV131110:OMW131112 OWR131110:OWS131112 PGN131110:PGO131112 PQJ131110:PQK131112 QAF131110:QAG131112 QKB131110:QKC131112 QTX131110:QTY131112 RDT131110:RDU131112 RNP131110:RNQ131112 RXL131110:RXM131112 SHH131110:SHI131112 SRD131110:SRE131112 TAZ131110:TBA131112 TKV131110:TKW131112 TUR131110:TUS131112 UEN131110:UEO131112 UOJ131110:UOK131112 UYF131110:UYG131112 VIB131110:VIC131112 VRX131110:VRY131112 WBT131110:WBU131112 WLP131110:WLQ131112 WVL131110:WVM131112 D196647:E196649 IZ196646:JA196648 SV196646:SW196648 ACR196646:ACS196648 AMN196646:AMO196648 AWJ196646:AWK196648 BGF196646:BGG196648 BQB196646:BQC196648 BZX196646:BZY196648 CJT196646:CJU196648 CTP196646:CTQ196648 DDL196646:DDM196648 DNH196646:DNI196648 DXD196646:DXE196648 EGZ196646:EHA196648 EQV196646:EQW196648 FAR196646:FAS196648 FKN196646:FKO196648 FUJ196646:FUK196648 GEF196646:GEG196648 GOB196646:GOC196648 GXX196646:GXY196648 HHT196646:HHU196648 HRP196646:HRQ196648 IBL196646:IBM196648 ILH196646:ILI196648 IVD196646:IVE196648 JEZ196646:JFA196648 JOV196646:JOW196648 JYR196646:JYS196648 KIN196646:KIO196648 KSJ196646:KSK196648 LCF196646:LCG196648 LMB196646:LMC196648 LVX196646:LVY196648 MFT196646:MFU196648 MPP196646:MPQ196648 MZL196646:MZM196648 NJH196646:NJI196648 NTD196646:NTE196648 OCZ196646:ODA196648 OMV196646:OMW196648 OWR196646:OWS196648 PGN196646:PGO196648 PQJ196646:PQK196648 QAF196646:QAG196648 QKB196646:QKC196648 QTX196646:QTY196648 RDT196646:RDU196648 RNP196646:RNQ196648 RXL196646:RXM196648 SHH196646:SHI196648 SRD196646:SRE196648 TAZ196646:TBA196648 TKV196646:TKW196648 TUR196646:TUS196648 UEN196646:UEO196648 UOJ196646:UOK196648 UYF196646:UYG196648 VIB196646:VIC196648 VRX196646:VRY196648 WBT196646:WBU196648 WLP196646:WLQ196648 WVL196646:WVM196648 D262183:E262185 IZ262182:JA262184 SV262182:SW262184 ACR262182:ACS262184 AMN262182:AMO262184 AWJ262182:AWK262184 BGF262182:BGG262184 BQB262182:BQC262184 BZX262182:BZY262184 CJT262182:CJU262184 CTP262182:CTQ262184 DDL262182:DDM262184 DNH262182:DNI262184 DXD262182:DXE262184 EGZ262182:EHA262184 EQV262182:EQW262184 FAR262182:FAS262184 FKN262182:FKO262184 FUJ262182:FUK262184 GEF262182:GEG262184 GOB262182:GOC262184 GXX262182:GXY262184 HHT262182:HHU262184 HRP262182:HRQ262184 IBL262182:IBM262184 ILH262182:ILI262184 IVD262182:IVE262184 JEZ262182:JFA262184 JOV262182:JOW262184 JYR262182:JYS262184 KIN262182:KIO262184 KSJ262182:KSK262184 LCF262182:LCG262184 LMB262182:LMC262184 LVX262182:LVY262184 MFT262182:MFU262184 MPP262182:MPQ262184 MZL262182:MZM262184 NJH262182:NJI262184 NTD262182:NTE262184 OCZ262182:ODA262184 OMV262182:OMW262184 OWR262182:OWS262184 PGN262182:PGO262184 PQJ262182:PQK262184 QAF262182:QAG262184 QKB262182:QKC262184 QTX262182:QTY262184 RDT262182:RDU262184 RNP262182:RNQ262184 RXL262182:RXM262184 SHH262182:SHI262184 SRD262182:SRE262184 TAZ262182:TBA262184 TKV262182:TKW262184 TUR262182:TUS262184 UEN262182:UEO262184 UOJ262182:UOK262184 UYF262182:UYG262184 VIB262182:VIC262184 VRX262182:VRY262184 WBT262182:WBU262184 WLP262182:WLQ262184 WVL262182:WVM262184 D327719:E327721 IZ327718:JA327720 SV327718:SW327720 ACR327718:ACS327720 AMN327718:AMO327720 AWJ327718:AWK327720 BGF327718:BGG327720 BQB327718:BQC327720 BZX327718:BZY327720 CJT327718:CJU327720 CTP327718:CTQ327720 DDL327718:DDM327720 DNH327718:DNI327720 DXD327718:DXE327720 EGZ327718:EHA327720 EQV327718:EQW327720 FAR327718:FAS327720 FKN327718:FKO327720 FUJ327718:FUK327720 GEF327718:GEG327720 GOB327718:GOC327720 GXX327718:GXY327720 HHT327718:HHU327720 HRP327718:HRQ327720 IBL327718:IBM327720 ILH327718:ILI327720 IVD327718:IVE327720 JEZ327718:JFA327720 JOV327718:JOW327720 JYR327718:JYS327720 KIN327718:KIO327720 KSJ327718:KSK327720 LCF327718:LCG327720 LMB327718:LMC327720 LVX327718:LVY327720 MFT327718:MFU327720 MPP327718:MPQ327720 MZL327718:MZM327720 NJH327718:NJI327720 NTD327718:NTE327720 OCZ327718:ODA327720 OMV327718:OMW327720 OWR327718:OWS327720 PGN327718:PGO327720 PQJ327718:PQK327720 QAF327718:QAG327720 QKB327718:QKC327720 QTX327718:QTY327720 RDT327718:RDU327720 RNP327718:RNQ327720 RXL327718:RXM327720 SHH327718:SHI327720 SRD327718:SRE327720 TAZ327718:TBA327720 TKV327718:TKW327720 TUR327718:TUS327720 UEN327718:UEO327720 UOJ327718:UOK327720 UYF327718:UYG327720 VIB327718:VIC327720 VRX327718:VRY327720 WBT327718:WBU327720 WLP327718:WLQ327720 WVL327718:WVM327720 D393255:E393257 IZ393254:JA393256 SV393254:SW393256 ACR393254:ACS393256 AMN393254:AMO393256 AWJ393254:AWK393256 BGF393254:BGG393256 BQB393254:BQC393256 BZX393254:BZY393256 CJT393254:CJU393256 CTP393254:CTQ393256 DDL393254:DDM393256 DNH393254:DNI393256 DXD393254:DXE393256 EGZ393254:EHA393256 EQV393254:EQW393256 FAR393254:FAS393256 FKN393254:FKO393256 FUJ393254:FUK393256 GEF393254:GEG393256 GOB393254:GOC393256 GXX393254:GXY393256 HHT393254:HHU393256 HRP393254:HRQ393256 IBL393254:IBM393256 ILH393254:ILI393256 IVD393254:IVE393256 JEZ393254:JFA393256 JOV393254:JOW393256 JYR393254:JYS393256 KIN393254:KIO393256 KSJ393254:KSK393256 LCF393254:LCG393256 LMB393254:LMC393256 LVX393254:LVY393256 MFT393254:MFU393256 MPP393254:MPQ393256 MZL393254:MZM393256 NJH393254:NJI393256 NTD393254:NTE393256 OCZ393254:ODA393256 OMV393254:OMW393256 OWR393254:OWS393256 PGN393254:PGO393256 PQJ393254:PQK393256 QAF393254:QAG393256 QKB393254:QKC393256 QTX393254:QTY393256 RDT393254:RDU393256 RNP393254:RNQ393256 RXL393254:RXM393256 SHH393254:SHI393256 SRD393254:SRE393256 TAZ393254:TBA393256 TKV393254:TKW393256 TUR393254:TUS393256 UEN393254:UEO393256 UOJ393254:UOK393256 UYF393254:UYG393256 VIB393254:VIC393256 VRX393254:VRY393256 WBT393254:WBU393256 WLP393254:WLQ393256 WVL393254:WVM393256 D458791:E458793 IZ458790:JA458792 SV458790:SW458792 ACR458790:ACS458792 AMN458790:AMO458792 AWJ458790:AWK458792 BGF458790:BGG458792 BQB458790:BQC458792 BZX458790:BZY458792 CJT458790:CJU458792 CTP458790:CTQ458792 DDL458790:DDM458792 DNH458790:DNI458792 DXD458790:DXE458792 EGZ458790:EHA458792 EQV458790:EQW458792 FAR458790:FAS458792 FKN458790:FKO458792 FUJ458790:FUK458792 GEF458790:GEG458792 GOB458790:GOC458792 GXX458790:GXY458792 HHT458790:HHU458792 HRP458790:HRQ458792 IBL458790:IBM458792 ILH458790:ILI458792 IVD458790:IVE458792 JEZ458790:JFA458792 JOV458790:JOW458792 JYR458790:JYS458792 KIN458790:KIO458792 KSJ458790:KSK458792 LCF458790:LCG458792 LMB458790:LMC458792 LVX458790:LVY458792 MFT458790:MFU458792 MPP458790:MPQ458792 MZL458790:MZM458792 NJH458790:NJI458792 NTD458790:NTE458792 OCZ458790:ODA458792 OMV458790:OMW458792 OWR458790:OWS458792 PGN458790:PGO458792 PQJ458790:PQK458792 QAF458790:QAG458792 QKB458790:QKC458792 QTX458790:QTY458792 RDT458790:RDU458792 RNP458790:RNQ458792 RXL458790:RXM458792 SHH458790:SHI458792 SRD458790:SRE458792 TAZ458790:TBA458792 TKV458790:TKW458792 TUR458790:TUS458792 UEN458790:UEO458792 UOJ458790:UOK458792 UYF458790:UYG458792 VIB458790:VIC458792 VRX458790:VRY458792 WBT458790:WBU458792 WLP458790:WLQ458792 WVL458790:WVM458792 D524327:E524329 IZ524326:JA524328 SV524326:SW524328 ACR524326:ACS524328 AMN524326:AMO524328 AWJ524326:AWK524328 BGF524326:BGG524328 BQB524326:BQC524328 BZX524326:BZY524328 CJT524326:CJU524328 CTP524326:CTQ524328 DDL524326:DDM524328 DNH524326:DNI524328 DXD524326:DXE524328 EGZ524326:EHA524328 EQV524326:EQW524328 FAR524326:FAS524328 FKN524326:FKO524328 FUJ524326:FUK524328 GEF524326:GEG524328 GOB524326:GOC524328 GXX524326:GXY524328 HHT524326:HHU524328 HRP524326:HRQ524328 IBL524326:IBM524328 ILH524326:ILI524328 IVD524326:IVE524328 JEZ524326:JFA524328 JOV524326:JOW524328 JYR524326:JYS524328 KIN524326:KIO524328 KSJ524326:KSK524328 LCF524326:LCG524328 LMB524326:LMC524328 LVX524326:LVY524328 MFT524326:MFU524328 MPP524326:MPQ524328 MZL524326:MZM524328 NJH524326:NJI524328 NTD524326:NTE524328 OCZ524326:ODA524328 OMV524326:OMW524328 OWR524326:OWS524328 PGN524326:PGO524328 PQJ524326:PQK524328 QAF524326:QAG524328 QKB524326:QKC524328 QTX524326:QTY524328 RDT524326:RDU524328 RNP524326:RNQ524328 RXL524326:RXM524328 SHH524326:SHI524328 SRD524326:SRE524328 TAZ524326:TBA524328 TKV524326:TKW524328 TUR524326:TUS524328 UEN524326:UEO524328 UOJ524326:UOK524328 UYF524326:UYG524328 VIB524326:VIC524328 VRX524326:VRY524328 WBT524326:WBU524328 WLP524326:WLQ524328 WVL524326:WVM524328 D589863:E589865 IZ589862:JA589864 SV589862:SW589864 ACR589862:ACS589864 AMN589862:AMO589864 AWJ589862:AWK589864 BGF589862:BGG589864 BQB589862:BQC589864 BZX589862:BZY589864 CJT589862:CJU589864 CTP589862:CTQ589864 DDL589862:DDM589864 DNH589862:DNI589864 DXD589862:DXE589864 EGZ589862:EHA589864 EQV589862:EQW589864 FAR589862:FAS589864 FKN589862:FKO589864 FUJ589862:FUK589864 GEF589862:GEG589864 GOB589862:GOC589864 GXX589862:GXY589864 HHT589862:HHU589864 HRP589862:HRQ589864 IBL589862:IBM589864 ILH589862:ILI589864 IVD589862:IVE589864 JEZ589862:JFA589864 JOV589862:JOW589864 JYR589862:JYS589864 KIN589862:KIO589864 KSJ589862:KSK589864 LCF589862:LCG589864 LMB589862:LMC589864 LVX589862:LVY589864 MFT589862:MFU589864 MPP589862:MPQ589864 MZL589862:MZM589864 NJH589862:NJI589864 NTD589862:NTE589864 OCZ589862:ODA589864 OMV589862:OMW589864 OWR589862:OWS589864 PGN589862:PGO589864 PQJ589862:PQK589864 QAF589862:QAG589864 QKB589862:QKC589864 QTX589862:QTY589864 RDT589862:RDU589864 RNP589862:RNQ589864 RXL589862:RXM589864 SHH589862:SHI589864 SRD589862:SRE589864 TAZ589862:TBA589864 TKV589862:TKW589864 TUR589862:TUS589864 UEN589862:UEO589864 UOJ589862:UOK589864 UYF589862:UYG589864 VIB589862:VIC589864 VRX589862:VRY589864 WBT589862:WBU589864 WLP589862:WLQ589864 WVL589862:WVM589864 D655399:E655401 IZ655398:JA655400 SV655398:SW655400 ACR655398:ACS655400 AMN655398:AMO655400 AWJ655398:AWK655400 BGF655398:BGG655400 BQB655398:BQC655400 BZX655398:BZY655400 CJT655398:CJU655400 CTP655398:CTQ655400 DDL655398:DDM655400 DNH655398:DNI655400 DXD655398:DXE655400 EGZ655398:EHA655400 EQV655398:EQW655400 FAR655398:FAS655400 FKN655398:FKO655400 FUJ655398:FUK655400 GEF655398:GEG655400 GOB655398:GOC655400 GXX655398:GXY655400 HHT655398:HHU655400 HRP655398:HRQ655400 IBL655398:IBM655400 ILH655398:ILI655400 IVD655398:IVE655400 JEZ655398:JFA655400 JOV655398:JOW655400 JYR655398:JYS655400 KIN655398:KIO655400 KSJ655398:KSK655400 LCF655398:LCG655400 LMB655398:LMC655400 LVX655398:LVY655400 MFT655398:MFU655400 MPP655398:MPQ655400 MZL655398:MZM655400 NJH655398:NJI655400 NTD655398:NTE655400 OCZ655398:ODA655400 OMV655398:OMW655400 OWR655398:OWS655400 PGN655398:PGO655400 PQJ655398:PQK655400 QAF655398:QAG655400 QKB655398:QKC655400 QTX655398:QTY655400 RDT655398:RDU655400 RNP655398:RNQ655400 RXL655398:RXM655400 SHH655398:SHI655400 SRD655398:SRE655400 TAZ655398:TBA655400 TKV655398:TKW655400 TUR655398:TUS655400 UEN655398:UEO655400 UOJ655398:UOK655400 UYF655398:UYG655400 VIB655398:VIC655400 VRX655398:VRY655400 WBT655398:WBU655400 WLP655398:WLQ655400 WVL655398:WVM655400 D720935:E720937 IZ720934:JA720936 SV720934:SW720936 ACR720934:ACS720936 AMN720934:AMO720936 AWJ720934:AWK720936 BGF720934:BGG720936 BQB720934:BQC720936 BZX720934:BZY720936 CJT720934:CJU720936 CTP720934:CTQ720936 DDL720934:DDM720936 DNH720934:DNI720936 DXD720934:DXE720936 EGZ720934:EHA720936 EQV720934:EQW720936 FAR720934:FAS720936 FKN720934:FKO720936 FUJ720934:FUK720936 GEF720934:GEG720936 GOB720934:GOC720936 GXX720934:GXY720936 HHT720934:HHU720936 HRP720934:HRQ720936 IBL720934:IBM720936 ILH720934:ILI720936 IVD720934:IVE720936 JEZ720934:JFA720936 JOV720934:JOW720936 JYR720934:JYS720936 KIN720934:KIO720936 KSJ720934:KSK720936 LCF720934:LCG720936 LMB720934:LMC720936 LVX720934:LVY720936 MFT720934:MFU720936 MPP720934:MPQ720936 MZL720934:MZM720936 NJH720934:NJI720936 NTD720934:NTE720936 OCZ720934:ODA720936 OMV720934:OMW720936 OWR720934:OWS720936 PGN720934:PGO720936 PQJ720934:PQK720936 QAF720934:QAG720936 QKB720934:QKC720936 QTX720934:QTY720936 RDT720934:RDU720936 RNP720934:RNQ720936 RXL720934:RXM720936 SHH720934:SHI720936 SRD720934:SRE720936 TAZ720934:TBA720936 TKV720934:TKW720936 TUR720934:TUS720936 UEN720934:UEO720936 UOJ720934:UOK720936 UYF720934:UYG720936 VIB720934:VIC720936 VRX720934:VRY720936 WBT720934:WBU720936 WLP720934:WLQ720936 WVL720934:WVM720936 D786471:E786473 IZ786470:JA786472 SV786470:SW786472 ACR786470:ACS786472 AMN786470:AMO786472 AWJ786470:AWK786472 BGF786470:BGG786472 BQB786470:BQC786472 BZX786470:BZY786472 CJT786470:CJU786472 CTP786470:CTQ786472 DDL786470:DDM786472 DNH786470:DNI786472 DXD786470:DXE786472 EGZ786470:EHA786472 EQV786470:EQW786472 FAR786470:FAS786472 FKN786470:FKO786472 FUJ786470:FUK786472 GEF786470:GEG786472 GOB786470:GOC786472 GXX786470:GXY786472 HHT786470:HHU786472 HRP786470:HRQ786472 IBL786470:IBM786472 ILH786470:ILI786472 IVD786470:IVE786472 JEZ786470:JFA786472 JOV786470:JOW786472 JYR786470:JYS786472 KIN786470:KIO786472 KSJ786470:KSK786472 LCF786470:LCG786472 LMB786470:LMC786472 LVX786470:LVY786472 MFT786470:MFU786472 MPP786470:MPQ786472 MZL786470:MZM786472 NJH786470:NJI786472 NTD786470:NTE786472 OCZ786470:ODA786472 OMV786470:OMW786472 OWR786470:OWS786472 PGN786470:PGO786472 PQJ786470:PQK786472 QAF786470:QAG786472 QKB786470:QKC786472 QTX786470:QTY786472 RDT786470:RDU786472 RNP786470:RNQ786472 RXL786470:RXM786472 SHH786470:SHI786472 SRD786470:SRE786472 TAZ786470:TBA786472 TKV786470:TKW786472 TUR786470:TUS786472 UEN786470:UEO786472 UOJ786470:UOK786472 UYF786470:UYG786472 VIB786470:VIC786472 VRX786470:VRY786472 WBT786470:WBU786472 WLP786470:WLQ786472 WVL786470:WVM786472 D852007:E852009 IZ852006:JA852008 SV852006:SW852008 ACR852006:ACS852008 AMN852006:AMO852008 AWJ852006:AWK852008 BGF852006:BGG852008 BQB852006:BQC852008 BZX852006:BZY852008 CJT852006:CJU852008 CTP852006:CTQ852008 DDL852006:DDM852008 DNH852006:DNI852008 DXD852006:DXE852008 EGZ852006:EHA852008 EQV852006:EQW852008 FAR852006:FAS852008 FKN852006:FKO852008 FUJ852006:FUK852008 GEF852006:GEG852008 GOB852006:GOC852008 GXX852006:GXY852008 HHT852006:HHU852008 HRP852006:HRQ852008 IBL852006:IBM852008 ILH852006:ILI852008 IVD852006:IVE852008 JEZ852006:JFA852008 JOV852006:JOW852008 JYR852006:JYS852008 KIN852006:KIO852008 KSJ852006:KSK852008 LCF852006:LCG852008 LMB852006:LMC852008 LVX852006:LVY852008 MFT852006:MFU852008 MPP852006:MPQ852008 MZL852006:MZM852008 NJH852006:NJI852008 NTD852006:NTE852008 OCZ852006:ODA852008 OMV852006:OMW852008 OWR852006:OWS852008 PGN852006:PGO852008 PQJ852006:PQK852008 QAF852006:QAG852008 QKB852006:QKC852008 QTX852006:QTY852008 RDT852006:RDU852008 RNP852006:RNQ852008 RXL852006:RXM852008 SHH852006:SHI852008 SRD852006:SRE852008 TAZ852006:TBA852008 TKV852006:TKW852008 TUR852006:TUS852008 UEN852006:UEO852008 UOJ852006:UOK852008 UYF852006:UYG852008 VIB852006:VIC852008 VRX852006:VRY852008 WBT852006:WBU852008 WLP852006:WLQ852008 WVL852006:WVM852008 D917543:E917545 IZ917542:JA917544 SV917542:SW917544 ACR917542:ACS917544 AMN917542:AMO917544 AWJ917542:AWK917544 BGF917542:BGG917544 BQB917542:BQC917544 BZX917542:BZY917544 CJT917542:CJU917544 CTP917542:CTQ917544 DDL917542:DDM917544 DNH917542:DNI917544 DXD917542:DXE917544 EGZ917542:EHA917544 EQV917542:EQW917544 FAR917542:FAS917544 FKN917542:FKO917544 FUJ917542:FUK917544 GEF917542:GEG917544 GOB917542:GOC917544 GXX917542:GXY917544 HHT917542:HHU917544 HRP917542:HRQ917544 IBL917542:IBM917544 ILH917542:ILI917544 IVD917542:IVE917544 JEZ917542:JFA917544 JOV917542:JOW917544 JYR917542:JYS917544 KIN917542:KIO917544 KSJ917542:KSK917544 LCF917542:LCG917544 LMB917542:LMC917544 LVX917542:LVY917544 MFT917542:MFU917544 MPP917542:MPQ917544 MZL917542:MZM917544 NJH917542:NJI917544 NTD917542:NTE917544 OCZ917542:ODA917544 OMV917542:OMW917544 OWR917542:OWS917544 PGN917542:PGO917544 PQJ917542:PQK917544 QAF917542:QAG917544 QKB917542:QKC917544 QTX917542:QTY917544 RDT917542:RDU917544 RNP917542:RNQ917544 RXL917542:RXM917544 SHH917542:SHI917544 SRD917542:SRE917544 TAZ917542:TBA917544 TKV917542:TKW917544 TUR917542:TUS917544 UEN917542:UEO917544 UOJ917542:UOK917544 UYF917542:UYG917544 VIB917542:VIC917544 VRX917542:VRY917544 WBT917542:WBU917544 WLP917542:WLQ917544 WVL917542:WVM917544 D983079:E983081 IZ983078:JA983080 SV983078:SW983080 ACR983078:ACS983080 AMN983078:AMO983080 AWJ983078:AWK983080 BGF983078:BGG983080 BQB983078:BQC983080 BZX983078:BZY983080 CJT983078:CJU983080 CTP983078:CTQ983080 DDL983078:DDM983080 DNH983078:DNI983080 DXD983078:DXE983080 EGZ983078:EHA983080 EQV983078:EQW983080 FAR983078:FAS983080 FKN983078:FKO983080 FUJ983078:FUK983080 GEF983078:GEG983080 GOB983078:GOC983080 GXX983078:GXY983080 HHT983078:HHU983080 HRP983078:HRQ983080 IBL983078:IBM983080 ILH983078:ILI983080 IVD983078:IVE983080 JEZ983078:JFA983080 JOV983078:JOW983080 JYR983078:JYS983080 KIN983078:KIO983080 KSJ983078:KSK983080 LCF983078:LCG983080 LMB983078:LMC983080 LVX983078:LVY983080 MFT983078:MFU983080 MPP983078:MPQ983080 MZL983078:MZM983080 NJH983078:NJI983080 NTD983078:NTE983080 OCZ983078:ODA983080 OMV983078:OMW983080 OWR983078:OWS983080 PGN983078:PGO983080 PQJ983078:PQK983080 QAF983078:QAG983080 QKB983078:QKC983080 QTX983078:QTY983080 RDT983078:RDU983080 RNP983078:RNQ983080 RXL983078:RXM983080 SHH983078:SHI983080 SRD983078:SRE983080 TAZ983078:TBA983080 TKV983078:TKW983080 TUR983078:TUS983080 UEN983078:UEO983080 UOJ983078:UOK983080 UYF983078:UYG983080 VIB983078:VIC983080 VRX983078:VRY983080 WBT983078:WBU983080 WLP983078:WLQ983080 WVL983078:WVM983080"/>
    <dataValidation errorStyle="information" operator="equal" allowBlank="1" showErrorMessage="1" errorTitle="popraw dane" promptTitle="wpisz poprawnie dane" sqref="D37:E37 IZ37:JA37 SV37:SW37 ACR37:ACS37 AMN37:AMO37 AWJ37:AWK37 BGF37:BGG37 BQB37:BQC37 BZX37:BZY37 CJT37:CJU37 CTP37:CTQ37 DDL37:DDM37 DNH37:DNI37 DXD37:DXE37 EGZ37:EHA37 EQV37:EQW37 FAR37:FAS37 FKN37:FKO37 FUJ37:FUK37 GEF37:GEG37 GOB37:GOC37 GXX37:GXY37 HHT37:HHU37 HRP37:HRQ37 IBL37:IBM37 ILH37:ILI37 IVD37:IVE37 JEZ37:JFA37 JOV37:JOW37 JYR37:JYS37 KIN37:KIO37 KSJ37:KSK37 LCF37:LCG37 LMB37:LMC37 LVX37:LVY37 MFT37:MFU37 MPP37:MPQ37 MZL37:MZM37 NJH37:NJI37 NTD37:NTE37 OCZ37:ODA37 OMV37:OMW37 OWR37:OWS37 PGN37:PGO37 PQJ37:PQK37 QAF37:QAG37 QKB37:QKC37 QTX37:QTY37 RDT37:RDU37 RNP37:RNQ37 RXL37:RXM37 SHH37:SHI37 SRD37:SRE37 TAZ37:TBA37 TKV37:TKW37 TUR37:TUS37 UEN37:UEO37 UOJ37:UOK37 UYF37:UYG37 VIB37:VIC37 VRX37:VRY37 WBT37:WBU37 WLP37:WLQ37 WVL37:WVM37 D65570:E65570 IZ65569:JA65569 SV65569:SW65569 ACR65569:ACS65569 AMN65569:AMO65569 AWJ65569:AWK65569 BGF65569:BGG65569 BQB65569:BQC65569 BZX65569:BZY65569 CJT65569:CJU65569 CTP65569:CTQ65569 DDL65569:DDM65569 DNH65569:DNI65569 DXD65569:DXE65569 EGZ65569:EHA65569 EQV65569:EQW65569 FAR65569:FAS65569 FKN65569:FKO65569 FUJ65569:FUK65569 GEF65569:GEG65569 GOB65569:GOC65569 GXX65569:GXY65569 HHT65569:HHU65569 HRP65569:HRQ65569 IBL65569:IBM65569 ILH65569:ILI65569 IVD65569:IVE65569 JEZ65569:JFA65569 JOV65569:JOW65569 JYR65569:JYS65569 KIN65569:KIO65569 KSJ65569:KSK65569 LCF65569:LCG65569 LMB65569:LMC65569 LVX65569:LVY65569 MFT65569:MFU65569 MPP65569:MPQ65569 MZL65569:MZM65569 NJH65569:NJI65569 NTD65569:NTE65569 OCZ65569:ODA65569 OMV65569:OMW65569 OWR65569:OWS65569 PGN65569:PGO65569 PQJ65569:PQK65569 QAF65569:QAG65569 QKB65569:QKC65569 QTX65569:QTY65569 RDT65569:RDU65569 RNP65569:RNQ65569 RXL65569:RXM65569 SHH65569:SHI65569 SRD65569:SRE65569 TAZ65569:TBA65569 TKV65569:TKW65569 TUR65569:TUS65569 UEN65569:UEO65569 UOJ65569:UOK65569 UYF65569:UYG65569 VIB65569:VIC65569 VRX65569:VRY65569 WBT65569:WBU65569 WLP65569:WLQ65569 WVL65569:WVM65569 D131106:E131106 IZ131105:JA131105 SV131105:SW131105 ACR131105:ACS131105 AMN131105:AMO131105 AWJ131105:AWK131105 BGF131105:BGG131105 BQB131105:BQC131105 BZX131105:BZY131105 CJT131105:CJU131105 CTP131105:CTQ131105 DDL131105:DDM131105 DNH131105:DNI131105 DXD131105:DXE131105 EGZ131105:EHA131105 EQV131105:EQW131105 FAR131105:FAS131105 FKN131105:FKO131105 FUJ131105:FUK131105 GEF131105:GEG131105 GOB131105:GOC131105 GXX131105:GXY131105 HHT131105:HHU131105 HRP131105:HRQ131105 IBL131105:IBM131105 ILH131105:ILI131105 IVD131105:IVE131105 JEZ131105:JFA131105 JOV131105:JOW131105 JYR131105:JYS131105 KIN131105:KIO131105 KSJ131105:KSK131105 LCF131105:LCG131105 LMB131105:LMC131105 LVX131105:LVY131105 MFT131105:MFU131105 MPP131105:MPQ131105 MZL131105:MZM131105 NJH131105:NJI131105 NTD131105:NTE131105 OCZ131105:ODA131105 OMV131105:OMW131105 OWR131105:OWS131105 PGN131105:PGO131105 PQJ131105:PQK131105 QAF131105:QAG131105 QKB131105:QKC131105 QTX131105:QTY131105 RDT131105:RDU131105 RNP131105:RNQ131105 RXL131105:RXM131105 SHH131105:SHI131105 SRD131105:SRE131105 TAZ131105:TBA131105 TKV131105:TKW131105 TUR131105:TUS131105 UEN131105:UEO131105 UOJ131105:UOK131105 UYF131105:UYG131105 VIB131105:VIC131105 VRX131105:VRY131105 WBT131105:WBU131105 WLP131105:WLQ131105 WVL131105:WVM131105 D196642:E196642 IZ196641:JA196641 SV196641:SW196641 ACR196641:ACS196641 AMN196641:AMO196641 AWJ196641:AWK196641 BGF196641:BGG196641 BQB196641:BQC196641 BZX196641:BZY196641 CJT196641:CJU196641 CTP196641:CTQ196641 DDL196641:DDM196641 DNH196641:DNI196641 DXD196641:DXE196641 EGZ196641:EHA196641 EQV196641:EQW196641 FAR196641:FAS196641 FKN196641:FKO196641 FUJ196641:FUK196641 GEF196641:GEG196641 GOB196641:GOC196641 GXX196641:GXY196641 HHT196641:HHU196641 HRP196641:HRQ196641 IBL196641:IBM196641 ILH196641:ILI196641 IVD196641:IVE196641 JEZ196641:JFA196641 JOV196641:JOW196641 JYR196641:JYS196641 KIN196641:KIO196641 KSJ196641:KSK196641 LCF196641:LCG196641 LMB196641:LMC196641 LVX196641:LVY196641 MFT196641:MFU196641 MPP196641:MPQ196641 MZL196641:MZM196641 NJH196641:NJI196641 NTD196641:NTE196641 OCZ196641:ODA196641 OMV196641:OMW196641 OWR196641:OWS196641 PGN196641:PGO196641 PQJ196641:PQK196641 QAF196641:QAG196641 QKB196641:QKC196641 QTX196641:QTY196641 RDT196641:RDU196641 RNP196641:RNQ196641 RXL196641:RXM196641 SHH196641:SHI196641 SRD196641:SRE196641 TAZ196641:TBA196641 TKV196641:TKW196641 TUR196641:TUS196641 UEN196641:UEO196641 UOJ196641:UOK196641 UYF196641:UYG196641 VIB196641:VIC196641 VRX196641:VRY196641 WBT196641:WBU196641 WLP196641:WLQ196641 WVL196641:WVM196641 D262178:E262178 IZ262177:JA262177 SV262177:SW262177 ACR262177:ACS262177 AMN262177:AMO262177 AWJ262177:AWK262177 BGF262177:BGG262177 BQB262177:BQC262177 BZX262177:BZY262177 CJT262177:CJU262177 CTP262177:CTQ262177 DDL262177:DDM262177 DNH262177:DNI262177 DXD262177:DXE262177 EGZ262177:EHA262177 EQV262177:EQW262177 FAR262177:FAS262177 FKN262177:FKO262177 FUJ262177:FUK262177 GEF262177:GEG262177 GOB262177:GOC262177 GXX262177:GXY262177 HHT262177:HHU262177 HRP262177:HRQ262177 IBL262177:IBM262177 ILH262177:ILI262177 IVD262177:IVE262177 JEZ262177:JFA262177 JOV262177:JOW262177 JYR262177:JYS262177 KIN262177:KIO262177 KSJ262177:KSK262177 LCF262177:LCG262177 LMB262177:LMC262177 LVX262177:LVY262177 MFT262177:MFU262177 MPP262177:MPQ262177 MZL262177:MZM262177 NJH262177:NJI262177 NTD262177:NTE262177 OCZ262177:ODA262177 OMV262177:OMW262177 OWR262177:OWS262177 PGN262177:PGO262177 PQJ262177:PQK262177 QAF262177:QAG262177 QKB262177:QKC262177 QTX262177:QTY262177 RDT262177:RDU262177 RNP262177:RNQ262177 RXL262177:RXM262177 SHH262177:SHI262177 SRD262177:SRE262177 TAZ262177:TBA262177 TKV262177:TKW262177 TUR262177:TUS262177 UEN262177:UEO262177 UOJ262177:UOK262177 UYF262177:UYG262177 VIB262177:VIC262177 VRX262177:VRY262177 WBT262177:WBU262177 WLP262177:WLQ262177 WVL262177:WVM262177 D327714:E327714 IZ327713:JA327713 SV327713:SW327713 ACR327713:ACS327713 AMN327713:AMO327713 AWJ327713:AWK327713 BGF327713:BGG327713 BQB327713:BQC327713 BZX327713:BZY327713 CJT327713:CJU327713 CTP327713:CTQ327713 DDL327713:DDM327713 DNH327713:DNI327713 DXD327713:DXE327713 EGZ327713:EHA327713 EQV327713:EQW327713 FAR327713:FAS327713 FKN327713:FKO327713 FUJ327713:FUK327713 GEF327713:GEG327713 GOB327713:GOC327713 GXX327713:GXY327713 HHT327713:HHU327713 HRP327713:HRQ327713 IBL327713:IBM327713 ILH327713:ILI327713 IVD327713:IVE327713 JEZ327713:JFA327713 JOV327713:JOW327713 JYR327713:JYS327713 KIN327713:KIO327713 KSJ327713:KSK327713 LCF327713:LCG327713 LMB327713:LMC327713 LVX327713:LVY327713 MFT327713:MFU327713 MPP327713:MPQ327713 MZL327713:MZM327713 NJH327713:NJI327713 NTD327713:NTE327713 OCZ327713:ODA327713 OMV327713:OMW327713 OWR327713:OWS327713 PGN327713:PGO327713 PQJ327713:PQK327713 QAF327713:QAG327713 QKB327713:QKC327713 QTX327713:QTY327713 RDT327713:RDU327713 RNP327713:RNQ327713 RXL327713:RXM327713 SHH327713:SHI327713 SRD327713:SRE327713 TAZ327713:TBA327713 TKV327713:TKW327713 TUR327713:TUS327713 UEN327713:UEO327713 UOJ327713:UOK327713 UYF327713:UYG327713 VIB327713:VIC327713 VRX327713:VRY327713 WBT327713:WBU327713 WLP327713:WLQ327713 WVL327713:WVM327713 D393250:E393250 IZ393249:JA393249 SV393249:SW393249 ACR393249:ACS393249 AMN393249:AMO393249 AWJ393249:AWK393249 BGF393249:BGG393249 BQB393249:BQC393249 BZX393249:BZY393249 CJT393249:CJU393249 CTP393249:CTQ393249 DDL393249:DDM393249 DNH393249:DNI393249 DXD393249:DXE393249 EGZ393249:EHA393249 EQV393249:EQW393249 FAR393249:FAS393249 FKN393249:FKO393249 FUJ393249:FUK393249 GEF393249:GEG393249 GOB393249:GOC393249 GXX393249:GXY393249 HHT393249:HHU393249 HRP393249:HRQ393249 IBL393249:IBM393249 ILH393249:ILI393249 IVD393249:IVE393249 JEZ393249:JFA393249 JOV393249:JOW393249 JYR393249:JYS393249 KIN393249:KIO393249 KSJ393249:KSK393249 LCF393249:LCG393249 LMB393249:LMC393249 LVX393249:LVY393249 MFT393249:MFU393249 MPP393249:MPQ393249 MZL393249:MZM393249 NJH393249:NJI393249 NTD393249:NTE393249 OCZ393249:ODA393249 OMV393249:OMW393249 OWR393249:OWS393249 PGN393249:PGO393249 PQJ393249:PQK393249 QAF393249:QAG393249 QKB393249:QKC393249 QTX393249:QTY393249 RDT393249:RDU393249 RNP393249:RNQ393249 RXL393249:RXM393249 SHH393249:SHI393249 SRD393249:SRE393249 TAZ393249:TBA393249 TKV393249:TKW393249 TUR393249:TUS393249 UEN393249:UEO393249 UOJ393249:UOK393249 UYF393249:UYG393249 VIB393249:VIC393249 VRX393249:VRY393249 WBT393249:WBU393249 WLP393249:WLQ393249 WVL393249:WVM393249 D458786:E458786 IZ458785:JA458785 SV458785:SW458785 ACR458785:ACS458785 AMN458785:AMO458785 AWJ458785:AWK458785 BGF458785:BGG458785 BQB458785:BQC458785 BZX458785:BZY458785 CJT458785:CJU458785 CTP458785:CTQ458785 DDL458785:DDM458785 DNH458785:DNI458785 DXD458785:DXE458785 EGZ458785:EHA458785 EQV458785:EQW458785 FAR458785:FAS458785 FKN458785:FKO458785 FUJ458785:FUK458785 GEF458785:GEG458785 GOB458785:GOC458785 GXX458785:GXY458785 HHT458785:HHU458785 HRP458785:HRQ458785 IBL458785:IBM458785 ILH458785:ILI458785 IVD458785:IVE458785 JEZ458785:JFA458785 JOV458785:JOW458785 JYR458785:JYS458785 KIN458785:KIO458785 KSJ458785:KSK458785 LCF458785:LCG458785 LMB458785:LMC458785 LVX458785:LVY458785 MFT458785:MFU458785 MPP458785:MPQ458785 MZL458785:MZM458785 NJH458785:NJI458785 NTD458785:NTE458785 OCZ458785:ODA458785 OMV458785:OMW458785 OWR458785:OWS458785 PGN458785:PGO458785 PQJ458785:PQK458785 QAF458785:QAG458785 QKB458785:QKC458785 QTX458785:QTY458785 RDT458785:RDU458785 RNP458785:RNQ458785 RXL458785:RXM458785 SHH458785:SHI458785 SRD458785:SRE458785 TAZ458785:TBA458785 TKV458785:TKW458785 TUR458785:TUS458785 UEN458785:UEO458785 UOJ458785:UOK458785 UYF458785:UYG458785 VIB458785:VIC458785 VRX458785:VRY458785 WBT458785:WBU458785 WLP458785:WLQ458785 WVL458785:WVM458785 D524322:E524322 IZ524321:JA524321 SV524321:SW524321 ACR524321:ACS524321 AMN524321:AMO524321 AWJ524321:AWK524321 BGF524321:BGG524321 BQB524321:BQC524321 BZX524321:BZY524321 CJT524321:CJU524321 CTP524321:CTQ524321 DDL524321:DDM524321 DNH524321:DNI524321 DXD524321:DXE524321 EGZ524321:EHA524321 EQV524321:EQW524321 FAR524321:FAS524321 FKN524321:FKO524321 FUJ524321:FUK524321 GEF524321:GEG524321 GOB524321:GOC524321 GXX524321:GXY524321 HHT524321:HHU524321 HRP524321:HRQ524321 IBL524321:IBM524321 ILH524321:ILI524321 IVD524321:IVE524321 JEZ524321:JFA524321 JOV524321:JOW524321 JYR524321:JYS524321 KIN524321:KIO524321 KSJ524321:KSK524321 LCF524321:LCG524321 LMB524321:LMC524321 LVX524321:LVY524321 MFT524321:MFU524321 MPP524321:MPQ524321 MZL524321:MZM524321 NJH524321:NJI524321 NTD524321:NTE524321 OCZ524321:ODA524321 OMV524321:OMW524321 OWR524321:OWS524321 PGN524321:PGO524321 PQJ524321:PQK524321 QAF524321:QAG524321 QKB524321:QKC524321 QTX524321:QTY524321 RDT524321:RDU524321 RNP524321:RNQ524321 RXL524321:RXM524321 SHH524321:SHI524321 SRD524321:SRE524321 TAZ524321:TBA524321 TKV524321:TKW524321 TUR524321:TUS524321 UEN524321:UEO524321 UOJ524321:UOK524321 UYF524321:UYG524321 VIB524321:VIC524321 VRX524321:VRY524321 WBT524321:WBU524321 WLP524321:WLQ524321 WVL524321:WVM524321 D589858:E589858 IZ589857:JA589857 SV589857:SW589857 ACR589857:ACS589857 AMN589857:AMO589857 AWJ589857:AWK589857 BGF589857:BGG589857 BQB589857:BQC589857 BZX589857:BZY589857 CJT589857:CJU589857 CTP589857:CTQ589857 DDL589857:DDM589857 DNH589857:DNI589857 DXD589857:DXE589857 EGZ589857:EHA589857 EQV589857:EQW589857 FAR589857:FAS589857 FKN589857:FKO589857 FUJ589857:FUK589857 GEF589857:GEG589857 GOB589857:GOC589857 GXX589857:GXY589857 HHT589857:HHU589857 HRP589857:HRQ589857 IBL589857:IBM589857 ILH589857:ILI589857 IVD589857:IVE589857 JEZ589857:JFA589857 JOV589857:JOW589857 JYR589857:JYS589857 KIN589857:KIO589857 KSJ589857:KSK589857 LCF589857:LCG589857 LMB589857:LMC589857 LVX589857:LVY589857 MFT589857:MFU589857 MPP589857:MPQ589857 MZL589857:MZM589857 NJH589857:NJI589857 NTD589857:NTE589857 OCZ589857:ODA589857 OMV589857:OMW589857 OWR589857:OWS589857 PGN589857:PGO589857 PQJ589857:PQK589857 QAF589857:QAG589857 QKB589857:QKC589857 QTX589857:QTY589857 RDT589857:RDU589857 RNP589857:RNQ589857 RXL589857:RXM589857 SHH589857:SHI589857 SRD589857:SRE589857 TAZ589857:TBA589857 TKV589857:TKW589857 TUR589857:TUS589857 UEN589857:UEO589857 UOJ589857:UOK589857 UYF589857:UYG589857 VIB589857:VIC589857 VRX589857:VRY589857 WBT589857:WBU589857 WLP589857:WLQ589857 WVL589857:WVM589857 D655394:E655394 IZ655393:JA655393 SV655393:SW655393 ACR655393:ACS655393 AMN655393:AMO655393 AWJ655393:AWK655393 BGF655393:BGG655393 BQB655393:BQC655393 BZX655393:BZY655393 CJT655393:CJU655393 CTP655393:CTQ655393 DDL655393:DDM655393 DNH655393:DNI655393 DXD655393:DXE655393 EGZ655393:EHA655393 EQV655393:EQW655393 FAR655393:FAS655393 FKN655393:FKO655393 FUJ655393:FUK655393 GEF655393:GEG655393 GOB655393:GOC655393 GXX655393:GXY655393 HHT655393:HHU655393 HRP655393:HRQ655393 IBL655393:IBM655393 ILH655393:ILI655393 IVD655393:IVE655393 JEZ655393:JFA655393 JOV655393:JOW655393 JYR655393:JYS655393 KIN655393:KIO655393 KSJ655393:KSK655393 LCF655393:LCG655393 LMB655393:LMC655393 LVX655393:LVY655393 MFT655393:MFU655393 MPP655393:MPQ655393 MZL655393:MZM655393 NJH655393:NJI655393 NTD655393:NTE655393 OCZ655393:ODA655393 OMV655393:OMW655393 OWR655393:OWS655393 PGN655393:PGO655393 PQJ655393:PQK655393 QAF655393:QAG655393 QKB655393:QKC655393 QTX655393:QTY655393 RDT655393:RDU655393 RNP655393:RNQ655393 RXL655393:RXM655393 SHH655393:SHI655393 SRD655393:SRE655393 TAZ655393:TBA655393 TKV655393:TKW655393 TUR655393:TUS655393 UEN655393:UEO655393 UOJ655393:UOK655393 UYF655393:UYG655393 VIB655393:VIC655393 VRX655393:VRY655393 WBT655393:WBU655393 WLP655393:WLQ655393 WVL655393:WVM655393 D720930:E720930 IZ720929:JA720929 SV720929:SW720929 ACR720929:ACS720929 AMN720929:AMO720929 AWJ720929:AWK720929 BGF720929:BGG720929 BQB720929:BQC720929 BZX720929:BZY720929 CJT720929:CJU720929 CTP720929:CTQ720929 DDL720929:DDM720929 DNH720929:DNI720929 DXD720929:DXE720929 EGZ720929:EHA720929 EQV720929:EQW720929 FAR720929:FAS720929 FKN720929:FKO720929 FUJ720929:FUK720929 GEF720929:GEG720929 GOB720929:GOC720929 GXX720929:GXY720929 HHT720929:HHU720929 HRP720929:HRQ720929 IBL720929:IBM720929 ILH720929:ILI720929 IVD720929:IVE720929 JEZ720929:JFA720929 JOV720929:JOW720929 JYR720929:JYS720929 KIN720929:KIO720929 KSJ720929:KSK720929 LCF720929:LCG720929 LMB720929:LMC720929 LVX720929:LVY720929 MFT720929:MFU720929 MPP720929:MPQ720929 MZL720929:MZM720929 NJH720929:NJI720929 NTD720929:NTE720929 OCZ720929:ODA720929 OMV720929:OMW720929 OWR720929:OWS720929 PGN720929:PGO720929 PQJ720929:PQK720929 QAF720929:QAG720929 QKB720929:QKC720929 QTX720929:QTY720929 RDT720929:RDU720929 RNP720929:RNQ720929 RXL720929:RXM720929 SHH720929:SHI720929 SRD720929:SRE720929 TAZ720929:TBA720929 TKV720929:TKW720929 TUR720929:TUS720929 UEN720929:UEO720929 UOJ720929:UOK720929 UYF720929:UYG720929 VIB720929:VIC720929 VRX720929:VRY720929 WBT720929:WBU720929 WLP720929:WLQ720929 WVL720929:WVM720929 D786466:E786466 IZ786465:JA786465 SV786465:SW786465 ACR786465:ACS786465 AMN786465:AMO786465 AWJ786465:AWK786465 BGF786465:BGG786465 BQB786465:BQC786465 BZX786465:BZY786465 CJT786465:CJU786465 CTP786465:CTQ786465 DDL786465:DDM786465 DNH786465:DNI786465 DXD786465:DXE786465 EGZ786465:EHA786465 EQV786465:EQW786465 FAR786465:FAS786465 FKN786465:FKO786465 FUJ786465:FUK786465 GEF786465:GEG786465 GOB786465:GOC786465 GXX786465:GXY786465 HHT786465:HHU786465 HRP786465:HRQ786465 IBL786465:IBM786465 ILH786465:ILI786465 IVD786465:IVE786465 JEZ786465:JFA786465 JOV786465:JOW786465 JYR786465:JYS786465 KIN786465:KIO786465 KSJ786465:KSK786465 LCF786465:LCG786465 LMB786465:LMC786465 LVX786465:LVY786465 MFT786465:MFU786465 MPP786465:MPQ786465 MZL786465:MZM786465 NJH786465:NJI786465 NTD786465:NTE786465 OCZ786465:ODA786465 OMV786465:OMW786465 OWR786465:OWS786465 PGN786465:PGO786465 PQJ786465:PQK786465 QAF786465:QAG786465 QKB786465:QKC786465 QTX786465:QTY786465 RDT786465:RDU786465 RNP786465:RNQ786465 RXL786465:RXM786465 SHH786465:SHI786465 SRD786465:SRE786465 TAZ786465:TBA786465 TKV786465:TKW786465 TUR786465:TUS786465 UEN786465:UEO786465 UOJ786465:UOK786465 UYF786465:UYG786465 VIB786465:VIC786465 VRX786465:VRY786465 WBT786465:WBU786465 WLP786465:WLQ786465 WVL786465:WVM786465 D852002:E852002 IZ852001:JA852001 SV852001:SW852001 ACR852001:ACS852001 AMN852001:AMO852001 AWJ852001:AWK852001 BGF852001:BGG852001 BQB852001:BQC852001 BZX852001:BZY852001 CJT852001:CJU852001 CTP852001:CTQ852001 DDL852001:DDM852001 DNH852001:DNI852001 DXD852001:DXE852001 EGZ852001:EHA852001 EQV852001:EQW852001 FAR852001:FAS852001 FKN852001:FKO852001 FUJ852001:FUK852001 GEF852001:GEG852001 GOB852001:GOC852001 GXX852001:GXY852001 HHT852001:HHU852001 HRP852001:HRQ852001 IBL852001:IBM852001 ILH852001:ILI852001 IVD852001:IVE852001 JEZ852001:JFA852001 JOV852001:JOW852001 JYR852001:JYS852001 KIN852001:KIO852001 KSJ852001:KSK852001 LCF852001:LCG852001 LMB852001:LMC852001 LVX852001:LVY852001 MFT852001:MFU852001 MPP852001:MPQ852001 MZL852001:MZM852001 NJH852001:NJI852001 NTD852001:NTE852001 OCZ852001:ODA852001 OMV852001:OMW852001 OWR852001:OWS852001 PGN852001:PGO852001 PQJ852001:PQK852001 QAF852001:QAG852001 QKB852001:QKC852001 QTX852001:QTY852001 RDT852001:RDU852001 RNP852001:RNQ852001 RXL852001:RXM852001 SHH852001:SHI852001 SRD852001:SRE852001 TAZ852001:TBA852001 TKV852001:TKW852001 TUR852001:TUS852001 UEN852001:UEO852001 UOJ852001:UOK852001 UYF852001:UYG852001 VIB852001:VIC852001 VRX852001:VRY852001 WBT852001:WBU852001 WLP852001:WLQ852001 WVL852001:WVM852001 D917538:E917538 IZ917537:JA917537 SV917537:SW917537 ACR917537:ACS917537 AMN917537:AMO917537 AWJ917537:AWK917537 BGF917537:BGG917537 BQB917537:BQC917537 BZX917537:BZY917537 CJT917537:CJU917537 CTP917537:CTQ917537 DDL917537:DDM917537 DNH917537:DNI917537 DXD917537:DXE917537 EGZ917537:EHA917537 EQV917537:EQW917537 FAR917537:FAS917537 FKN917537:FKO917537 FUJ917537:FUK917537 GEF917537:GEG917537 GOB917537:GOC917537 GXX917537:GXY917537 HHT917537:HHU917537 HRP917537:HRQ917537 IBL917537:IBM917537 ILH917537:ILI917537 IVD917537:IVE917537 JEZ917537:JFA917537 JOV917537:JOW917537 JYR917537:JYS917537 KIN917537:KIO917537 KSJ917537:KSK917537 LCF917537:LCG917537 LMB917537:LMC917537 LVX917537:LVY917537 MFT917537:MFU917537 MPP917537:MPQ917537 MZL917537:MZM917537 NJH917537:NJI917537 NTD917537:NTE917537 OCZ917537:ODA917537 OMV917537:OMW917537 OWR917537:OWS917537 PGN917537:PGO917537 PQJ917537:PQK917537 QAF917537:QAG917537 QKB917537:QKC917537 QTX917537:QTY917537 RDT917537:RDU917537 RNP917537:RNQ917537 RXL917537:RXM917537 SHH917537:SHI917537 SRD917537:SRE917537 TAZ917537:TBA917537 TKV917537:TKW917537 TUR917537:TUS917537 UEN917537:UEO917537 UOJ917537:UOK917537 UYF917537:UYG917537 VIB917537:VIC917537 VRX917537:VRY917537 WBT917537:WBU917537 WLP917537:WLQ917537 WVL917537:WVM917537 D983074:E983074 IZ983073:JA983073 SV983073:SW983073 ACR983073:ACS983073 AMN983073:AMO983073 AWJ983073:AWK983073 BGF983073:BGG983073 BQB983073:BQC983073 BZX983073:BZY983073 CJT983073:CJU983073 CTP983073:CTQ983073 DDL983073:DDM983073 DNH983073:DNI983073 DXD983073:DXE983073 EGZ983073:EHA983073 EQV983073:EQW983073 FAR983073:FAS983073 FKN983073:FKO983073 FUJ983073:FUK983073 GEF983073:GEG983073 GOB983073:GOC983073 GXX983073:GXY983073 HHT983073:HHU983073 HRP983073:HRQ983073 IBL983073:IBM983073 ILH983073:ILI983073 IVD983073:IVE983073 JEZ983073:JFA983073 JOV983073:JOW983073 JYR983073:JYS983073 KIN983073:KIO983073 KSJ983073:KSK983073 LCF983073:LCG983073 LMB983073:LMC983073 LVX983073:LVY983073 MFT983073:MFU983073 MPP983073:MPQ983073 MZL983073:MZM983073 NJH983073:NJI983073 NTD983073:NTE983073 OCZ983073:ODA983073 OMV983073:OMW983073 OWR983073:OWS983073 PGN983073:PGO983073 PQJ983073:PQK983073 QAF983073:QAG983073 QKB983073:QKC983073 QTX983073:QTY983073 RDT983073:RDU983073 RNP983073:RNQ983073 RXL983073:RXM983073 SHH983073:SHI983073 SRD983073:SRE983073 TAZ983073:TBA983073 TKV983073:TKW983073 TUR983073:TUS983073 UEN983073:UEO983073 UOJ983073:UOK983073 UYF983073:UYG983073 VIB983073:VIC983073 VRX983073:VRY983073 WBT983073:WBU983073 WLP983073:WLQ983073 WVL983073:WVM983073"/>
    <dataValidation type="textLength" errorStyle="information" operator="equal" allowBlank="1" showInputMessage="1" showErrorMessage="1" errorTitle="błąd" error="wpisz poprawnie nr regon" promptTitle="Wpisz nr regon" prompt="9 cyfr bez spacji" sqref="B43 IX43 ST43 ACP43 AML43 AWH43 BGD43 BPZ43 BZV43 CJR43 CTN43 DDJ43 DNF43 DXB43 EGX43 EQT43 FAP43 FKL43 FUH43 GED43 GNZ43 GXV43 HHR43 HRN43 IBJ43 ILF43 IVB43 JEX43 JOT43 JYP43 KIL43 KSH43 LCD43 LLZ43 LVV43 MFR43 MPN43 MZJ43 NJF43 NTB43 OCX43 OMT43 OWP43 PGL43 PQH43 QAD43 QJZ43 QTV43 RDR43 RNN43 RXJ43 SHF43 SRB43 TAX43 TKT43 TUP43 UEL43 UOH43 UYD43 VHZ43 VRV43 WBR43 WLN43 WVJ43 B65576 IX65575 ST65575 ACP65575 AML65575 AWH65575 BGD65575 BPZ65575 BZV65575 CJR65575 CTN65575 DDJ65575 DNF65575 DXB65575 EGX65575 EQT65575 FAP65575 FKL65575 FUH65575 GED65575 GNZ65575 GXV65575 HHR65575 HRN65575 IBJ65575 ILF65575 IVB65575 JEX65575 JOT65575 JYP65575 KIL65575 KSH65575 LCD65575 LLZ65575 LVV65575 MFR65575 MPN65575 MZJ65575 NJF65575 NTB65575 OCX65575 OMT65575 OWP65575 PGL65575 PQH65575 QAD65575 QJZ65575 QTV65575 RDR65575 RNN65575 RXJ65575 SHF65575 SRB65575 TAX65575 TKT65575 TUP65575 UEL65575 UOH65575 UYD65575 VHZ65575 VRV65575 WBR65575 WLN65575 WVJ65575 B131112 IX131111 ST131111 ACP131111 AML131111 AWH131111 BGD131111 BPZ131111 BZV131111 CJR131111 CTN131111 DDJ131111 DNF131111 DXB131111 EGX131111 EQT131111 FAP131111 FKL131111 FUH131111 GED131111 GNZ131111 GXV131111 HHR131111 HRN131111 IBJ131111 ILF131111 IVB131111 JEX131111 JOT131111 JYP131111 KIL131111 KSH131111 LCD131111 LLZ131111 LVV131111 MFR131111 MPN131111 MZJ131111 NJF131111 NTB131111 OCX131111 OMT131111 OWP131111 PGL131111 PQH131111 QAD131111 QJZ131111 QTV131111 RDR131111 RNN131111 RXJ131111 SHF131111 SRB131111 TAX131111 TKT131111 TUP131111 UEL131111 UOH131111 UYD131111 VHZ131111 VRV131111 WBR131111 WLN131111 WVJ131111 B196648 IX196647 ST196647 ACP196647 AML196647 AWH196647 BGD196647 BPZ196647 BZV196647 CJR196647 CTN196647 DDJ196647 DNF196647 DXB196647 EGX196647 EQT196647 FAP196647 FKL196647 FUH196647 GED196647 GNZ196647 GXV196647 HHR196647 HRN196647 IBJ196647 ILF196647 IVB196647 JEX196647 JOT196647 JYP196647 KIL196647 KSH196647 LCD196647 LLZ196647 LVV196647 MFR196647 MPN196647 MZJ196647 NJF196647 NTB196647 OCX196647 OMT196647 OWP196647 PGL196647 PQH196647 QAD196647 QJZ196647 QTV196647 RDR196647 RNN196647 RXJ196647 SHF196647 SRB196647 TAX196647 TKT196647 TUP196647 UEL196647 UOH196647 UYD196647 VHZ196647 VRV196647 WBR196647 WLN196647 WVJ196647 B262184 IX262183 ST262183 ACP262183 AML262183 AWH262183 BGD262183 BPZ262183 BZV262183 CJR262183 CTN262183 DDJ262183 DNF262183 DXB262183 EGX262183 EQT262183 FAP262183 FKL262183 FUH262183 GED262183 GNZ262183 GXV262183 HHR262183 HRN262183 IBJ262183 ILF262183 IVB262183 JEX262183 JOT262183 JYP262183 KIL262183 KSH262183 LCD262183 LLZ262183 LVV262183 MFR262183 MPN262183 MZJ262183 NJF262183 NTB262183 OCX262183 OMT262183 OWP262183 PGL262183 PQH262183 QAD262183 QJZ262183 QTV262183 RDR262183 RNN262183 RXJ262183 SHF262183 SRB262183 TAX262183 TKT262183 TUP262183 UEL262183 UOH262183 UYD262183 VHZ262183 VRV262183 WBR262183 WLN262183 WVJ262183 B327720 IX327719 ST327719 ACP327719 AML327719 AWH327719 BGD327719 BPZ327719 BZV327719 CJR327719 CTN327719 DDJ327719 DNF327719 DXB327719 EGX327719 EQT327719 FAP327719 FKL327719 FUH327719 GED327719 GNZ327719 GXV327719 HHR327719 HRN327719 IBJ327719 ILF327719 IVB327719 JEX327719 JOT327719 JYP327719 KIL327719 KSH327719 LCD327719 LLZ327719 LVV327719 MFR327719 MPN327719 MZJ327719 NJF327719 NTB327719 OCX327719 OMT327719 OWP327719 PGL327719 PQH327719 QAD327719 QJZ327719 QTV327719 RDR327719 RNN327719 RXJ327719 SHF327719 SRB327719 TAX327719 TKT327719 TUP327719 UEL327719 UOH327719 UYD327719 VHZ327719 VRV327719 WBR327719 WLN327719 WVJ327719 B393256 IX393255 ST393255 ACP393255 AML393255 AWH393255 BGD393255 BPZ393255 BZV393255 CJR393255 CTN393255 DDJ393255 DNF393255 DXB393255 EGX393255 EQT393255 FAP393255 FKL393255 FUH393255 GED393255 GNZ393255 GXV393255 HHR393255 HRN393255 IBJ393255 ILF393255 IVB393255 JEX393255 JOT393255 JYP393255 KIL393255 KSH393255 LCD393255 LLZ393255 LVV393255 MFR393255 MPN393255 MZJ393255 NJF393255 NTB393255 OCX393255 OMT393255 OWP393255 PGL393255 PQH393255 QAD393255 QJZ393255 QTV393255 RDR393255 RNN393255 RXJ393255 SHF393255 SRB393255 TAX393255 TKT393255 TUP393255 UEL393255 UOH393255 UYD393255 VHZ393255 VRV393255 WBR393255 WLN393255 WVJ393255 B458792 IX458791 ST458791 ACP458791 AML458791 AWH458791 BGD458791 BPZ458791 BZV458791 CJR458791 CTN458791 DDJ458791 DNF458791 DXB458791 EGX458791 EQT458791 FAP458791 FKL458791 FUH458791 GED458791 GNZ458791 GXV458791 HHR458791 HRN458791 IBJ458791 ILF458791 IVB458791 JEX458791 JOT458791 JYP458791 KIL458791 KSH458791 LCD458791 LLZ458791 LVV458791 MFR458791 MPN458791 MZJ458791 NJF458791 NTB458791 OCX458791 OMT458791 OWP458791 PGL458791 PQH458791 QAD458791 QJZ458791 QTV458791 RDR458791 RNN458791 RXJ458791 SHF458791 SRB458791 TAX458791 TKT458791 TUP458791 UEL458791 UOH458791 UYD458791 VHZ458791 VRV458791 WBR458791 WLN458791 WVJ458791 B524328 IX524327 ST524327 ACP524327 AML524327 AWH524327 BGD524327 BPZ524327 BZV524327 CJR524327 CTN524327 DDJ524327 DNF524327 DXB524327 EGX524327 EQT524327 FAP524327 FKL524327 FUH524327 GED524327 GNZ524327 GXV524327 HHR524327 HRN524327 IBJ524327 ILF524327 IVB524327 JEX524327 JOT524327 JYP524327 KIL524327 KSH524327 LCD524327 LLZ524327 LVV524327 MFR524327 MPN524327 MZJ524327 NJF524327 NTB524327 OCX524327 OMT524327 OWP524327 PGL524327 PQH524327 QAD524327 QJZ524327 QTV524327 RDR524327 RNN524327 RXJ524327 SHF524327 SRB524327 TAX524327 TKT524327 TUP524327 UEL524327 UOH524327 UYD524327 VHZ524327 VRV524327 WBR524327 WLN524327 WVJ524327 B589864 IX589863 ST589863 ACP589863 AML589863 AWH589863 BGD589863 BPZ589863 BZV589863 CJR589863 CTN589863 DDJ589863 DNF589863 DXB589863 EGX589863 EQT589863 FAP589863 FKL589863 FUH589863 GED589863 GNZ589863 GXV589863 HHR589863 HRN589863 IBJ589863 ILF589863 IVB589863 JEX589863 JOT589863 JYP589863 KIL589863 KSH589863 LCD589863 LLZ589863 LVV589863 MFR589863 MPN589863 MZJ589863 NJF589863 NTB589863 OCX589863 OMT589863 OWP589863 PGL589863 PQH589863 QAD589863 QJZ589863 QTV589863 RDR589863 RNN589863 RXJ589863 SHF589863 SRB589863 TAX589863 TKT589863 TUP589863 UEL589863 UOH589863 UYD589863 VHZ589863 VRV589863 WBR589863 WLN589863 WVJ589863 B655400 IX655399 ST655399 ACP655399 AML655399 AWH655399 BGD655399 BPZ655399 BZV655399 CJR655399 CTN655399 DDJ655399 DNF655399 DXB655399 EGX655399 EQT655399 FAP655399 FKL655399 FUH655399 GED655399 GNZ655399 GXV655399 HHR655399 HRN655399 IBJ655399 ILF655399 IVB655399 JEX655399 JOT655399 JYP655399 KIL655399 KSH655399 LCD655399 LLZ655399 LVV655399 MFR655399 MPN655399 MZJ655399 NJF655399 NTB655399 OCX655399 OMT655399 OWP655399 PGL655399 PQH655399 QAD655399 QJZ655399 QTV655399 RDR655399 RNN655399 RXJ655399 SHF655399 SRB655399 TAX655399 TKT655399 TUP655399 UEL655399 UOH655399 UYD655399 VHZ655399 VRV655399 WBR655399 WLN655399 WVJ655399 B720936 IX720935 ST720935 ACP720935 AML720935 AWH720935 BGD720935 BPZ720935 BZV720935 CJR720935 CTN720935 DDJ720935 DNF720935 DXB720935 EGX720935 EQT720935 FAP720935 FKL720935 FUH720935 GED720935 GNZ720935 GXV720935 HHR720935 HRN720935 IBJ720935 ILF720935 IVB720935 JEX720935 JOT720935 JYP720935 KIL720935 KSH720935 LCD720935 LLZ720935 LVV720935 MFR720935 MPN720935 MZJ720935 NJF720935 NTB720935 OCX720935 OMT720935 OWP720935 PGL720935 PQH720935 QAD720935 QJZ720935 QTV720935 RDR720935 RNN720935 RXJ720935 SHF720935 SRB720935 TAX720935 TKT720935 TUP720935 UEL720935 UOH720935 UYD720935 VHZ720935 VRV720935 WBR720935 WLN720935 WVJ720935 B786472 IX786471 ST786471 ACP786471 AML786471 AWH786471 BGD786471 BPZ786471 BZV786471 CJR786471 CTN786471 DDJ786471 DNF786471 DXB786471 EGX786471 EQT786471 FAP786471 FKL786471 FUH786471 GED786471 GNZ786471 GXV786471 HHR786471 HRN786471 IBJ786471 ILF786471 IVB786471 JEX786471 JOT786471 JYP786471 KIL786471 KSH786471 LCD786471 LLZ786471 LVV786471 MFR786471 MPN786471 MZJ786471 NJF786471 NTB786471 OCX786471 OMT786471 OWP786471 PGL786471 PQH786471 QAD786471 QJZ786471 QTV786471 RDR786471 RNN786471 RXJ786471 SHF786471 SRB786471 TAX786471 TKT786471 TUP786471 UEL786471 UOH786471 UYD786471 VHZ786471 VRV786471 WBR786471 WLN786471 WVJ786471 B852008 IX852007 ST852007 ACP852007 AML852007 AWH852007 BGD852007 BPZ852007 BZV852007 CJR852007 CTN852007 DDJ852007 DNF852007 DXB852007 EGX852007 EQT852007 FAP852007 FKL852007 FUH852007 GED852007 GNZ852007 GXV852007 HHR852007 HRN852007 IBJ852007 ILF852007 IVB852007 JEX852007 JOT852007 JYP852007 KIL852007 KSH852007 LCD852007 LLZ852007 LVV852007 MFR852007 MPN852007 MZJ852007 NJF852007 NTB852007 OCX852007 OMT852007 OWP852007 PGL852007 PQH852007 QAD852007 QJZ852007 QTV852007 RDR852007 RNN852007 RXJ852007 SHF852007 SRB852007 TAX852007 TKT852007 TUP852007 UEL852007 UOH852007 UYD852007 VHZ852007 VRV852007 WBR852007 WLN852007 WVJ852007 B917544 IX917543 ST917543 ACP917543 AML917543 AWH917543 BGD917543 BPZ917543 BZV917543 CJR917543 CTN917543 DDJ917543 DNF917543 DXB917543 EGX917543 EQT917543 FAP917543 FKL917543 FUH917543 GED917543 GNZ917543 GXV917543 HHR917543 HRN917543 IBJ917543 ILF917543 IVB917543 JEX917543 JOT917543 JYP917543 KIL917543 KSH917543 LCD917543 LLZ917543 LVV917543 MFR917543 MPN917543 MZJ917543 NJF917543 NTB917543 OCX917543 OMT917543 OWP917543 PGL917543 PQH917543 QAD917543 QJZ917543 QTV917543 RDR917543 RNN917543 RXJ917543 SHF917543 SRB917543 TAX917543 TKT917543 TUP917543 UEL917543 UOH917543 UYD917543 VHZ917543 VRV917543 WBR917543 WLN917543 WVJ917543 B983080 IX983079 ST983079 ACP983079 AML983079 AWH983079 BGD983079 BPZ983079 BZV983079 CJR983079 CTN983079 DDJ983079 DNF983079 DXB983079 EGX983079 EQT983079 FAP983079 FKL983079 FUH983079 GED983079 GNZ983079 GXV983079 HHR983079 HRN983079 IBJ983079 ILF983079 IVB983079 JEX983079 JOT983079 JYP983079 KIL983079 KSH983079 LCD983079 LLZ983079 LVV983079 MFR983079 MPN983079 MZJ983079 NJF983079 NTB983079 OCX983079 OMT983079 OWP983079 PGL983079 PQH983079 QAD983079 QJZ983079 QTV983079 RDR983079 RNN983079 RXJ983079 SHF983079 SRB983079 TAX983079 TKT983079 TUP983079 UEL983079 UOH983079 UYD983079 VHZ983079 VRV983079 WBR983079 WLN983079 WVJ983079">
      <formula1>9</formula1>
    </dataValidation>
    <dataValidation type="whole" operator="greaterThanOrEqual" allowBlank="1" showInputMessage="1" showErrorMessage="1" sqref="B81:B88 IX81:IX88 ST81:ST88 ACP81:ACP88 AML81:AML88 AWH81:AWH88 BGD81:BGD88 BPZ81:BPZ88 BZV81:BZV88 CJR81:CJR88 CTN81:CTN88 DDJ81:DDJ88 DNF81:DNF88 DXB81:DXB88 EGX81:EGX88 EQT81:EQT88 FAP81:FAP88 FKL81:FKL88 FUH81:FUH88 GED81:GED88 GNZ81:GNZ88 GXV81:GXV88 HHR81:HHR88 HRN81:HRN88 IBJ81:IBJ88 ILF81:ILF88 IVB81:IVB88 JEX81:JEX88 JOT81:JOT88 JYP81:JYP88 KIL81:KIL88 KSH81:KSH88 LCD81:LCD88 LLZ81:LLZ88 LVV81:LVV88 MFR81:MFR88 MPN81:MPN88 MZJ81:MZJ88 NJF81:NJF88 NTB81:NTB88 OCX81:OCX88 OMT81:OMT88 OWP81:OWP88 PGL81:PGL88 PQH81:PQH88 QAD81:QAD88 QJZ81:QJZ88 QTV81:QTV88 RDR81:RDR88 RNN81:RNN88 RXJ81:RXJ88 SHF81:SHF88 SRB81:SRB88 TAX81:TAX88 TKT81:TKT88 TUP81:TUP88 UEL81:UEL88 UOH81:UOH88 UYD81:UYD88 VHZ81:VHZ88 VRV81:VRV88 WBR81:WBR88 WLN81:WLN88 WVJ81:WVJ88 B65609:B65616 IX65608:IX65615 ST65608:ST65615 ACP65608:ACP65615 AML65608:AML65615 AWH65608:AWH65615 BGD65608:BGD65615 BPZ65608:BPZ65615 BZV65608:BZV65615 CJR65608:CJR65615 CTN65608:CTN65615 DDJ65608:DDJ65615 DNF65608:DNF65615 DXB65608:DXB65615 EGX65608:EGX65615 EQT65608:EQT65615 FAP65608:FAP65615 FKL65608:FKL65615 FUH65608:FUH65615 GED65608:GED65615 GNZ65608:GNZ65615 GXV65608:GXV65615 HHR65608:HHR65615 HRN65608:HRN65615 IBJ65608:IBJ65615 ILF65608:ILF65615 IVB65608:IVB65615 JEX65608:JEX65615 JOT65608:JOT65615 JYP65608:JYP65615 KIL65608:KIL65615 KSH65608:KSH65615 LCD65608:LCD65615 LLZ65608:LLZ65615 LVV65608:LVV65615 MFR65608:MFR65615 MPN65608:MPN65615 MZJ65608:MZJ65615 NJF65608:NJF65615 NTB65608:NTB65615 OCX65608:OCX65615 OMT65608:OMT65615 OWP65608:OWP65615 PGL65608:PGL65615 PQH65608:PQH65615 QAD65608:QAD65615 QJZ65608:QJZ65615 QTV65608:QTV65615 RDR65608:RDR65615 RNN65608:RNN65615 RXJ65608:RXJ65615 SHF65608:SHF65615 SRB65608:SRB65615 TAX65608:TAX65615 TKT65608:TKT65615 TUP65608:TUP65615 UEL65608:UEL65615 UOH65608:UOH65615 UYD65608:UYD65615 VHZ65608:VHZ65615 VRV65608:VRV65615 WBR65608:WBR65615 WLN65608:WLN65615 WVJ65608:WVJ65615 B131145:B131152 IX131144:IX131151 ST131144:ST131151 ACP131144:ACP131151 AML131144:AML131151 AWH131144:AWH131151 BGD131144:BGD131151 BPZ131144:BPZ131151 BZV131144:BZV131151 CJR131144:CJR131151 CTN131144:CTN131151 DDJ131144:DDJ131151 DNF131144:DNF131151 DXB131144:DXB131151 EGX131144:EGX131151 EQT131144:EQT131151 FAP131144:FAP131151 FKL131144:FKL131151 FUH131144:FUH131151 GED131144:GED131151 GNZ131144:GNZ131151 GXV131144:GXV131151 HHR131144:HHR131151 HRN131144:HRN131151 IBJ131144:IBJ131151 ILF131144:ILF131151 IVB131144:IVB131151 JEX131144:JEX131151 JOT131144:JOT131151 JYP131144:JYP131151 KIL131144:KIL131151 KSH131144:KSH131151 LCD131144:LCD131151 LLZ131144:LLZ131151 LVV131144:LVV131151 MFR131144:MFR131151 MPN131144:MPN131151 MZJ131144:MZJ131151 NJF131144:NJF131151 NTB131144:NTB131151 OCX131144:OCX131151 OMT131144:OMT131151 OWP131144:OWP131151 PGL131144:PGL131151 PQH131144:PQH131151 QAD131144:QAD131151 QJZ131144:QJZ131151 QTV131144:QTV131151 RDR131144:RDR131151 RNN131144:RNN131151 RXJ131144:RXJ131151 SHF131144:SHF131151 SRB131144:SRB131151 TAX131144:TAX131151 TKT131144:TKT131151 TUP131144:TUP131151 UEL131144:UEL131151 UOH131144:UOH131151 UYD131144:UYD131151 VHZ131144:VHZ131151 VRV131144:VRV131151 WBR131144:WBR131151 WLN131144:WLN131151 WVJ131144:WVJ131151 B196681:B196688 IX196680:IX196687 ST196680:ST196687 ACP196680:ACP196687 AML196680:AML196687 AWH196680:AWH196687 BGD196680:BGD196687 BPZ196680:BPZ196687 BZV196680:BZV196687 CJR196680:CJR196687 CTN196680:CTN196687 DDJ196680:DDJ196687 DNF196680:DNF196687 DXB196680:DXB196687 EGX196680:EGX196687 EQT196680:EQT196687 FAP196680:FAP196687 FKL196680:FKL196687 FUH196680:FUH196687 GED196680:GED196687 GNZ196680:GNZ196687 GXV196680:GXV196687 HHR196680:HHR196687 HRN196680:HRN196687 IBJ196680:IBJ196687 ILF196680:ILF196687 IVB196680:IVB196687 JEX196680:JEX196687 JOT196680:JOT196687 JYP196680:JYP196687 KIL196680:KIL196687 KSH196680:KSH196687 LCD196680:LCD196687 LLZ196680:LLZ196687 LVV196680:LVV196687 MFR196680:MFR196687 MPN196680:MPN196687 MZJ196680:MZJ196687 NJF196680:NJF196687 NTB196680:NTB196687 OCX196680:OCX196687 OMT196680:OMT196687 OWP196680:OWP196687 PGL196680:PGL196687 PQH196680:PQH196687 QAD196680:QAD196687 QJZ196680:QJZ196687 QTV196680:QTV196687 RDR196680:RDR196687 RNN196680:RNN196687 RXJ196680:RXJ196687 SHF196680:SHF196687 SRB196680:SRB196687 TAX196680:TAX196687 TKT196680:TKT196687 TUP196680:TUP196687 UEL196680:UEL196687 UOH196680:UOH196687 UYD196680:UYD196687 VHZ196680:VHZ196687 VRV196680:VRV196687 WBR196680:WBR196687 WLN196680:WLN196687 WVJ196680:WVJ196687 B262217:B262224 IX262216:IX262223 ST262216:ST262223 ACP262216:ACP262223 AML262216:AML262223 AWH262216:AWH262223 BGD262216:BGD262223 BPZ262216:BPZ262223 BZV262216:BZV262223 CJR262216:CJR262223 CTN262216:CTN262223 DDJ262216:DDJ262223 DNF262216:DNF262223 DXB262216:DXB262223 EGX262216:EGX262223 EQT262216:EQT262223 FAP262216:FAP262223 FKL262216:FKL262223 FUH262216:FUH262223 GED262216:GED262223 GNZ262216:GNZ262223 GXV262216:GXV262223 HHR262216:HHR262223 HRN262216:HRN262223 IBJ262216:IBJ262223 ILF262216:ILF262223 IVB262216:IVB262223 JEX262216:JEX262223 JOT262216:JOT262223 JYP262216:JYP262223 KIL262216:KIL262223 KSH262216:KSH262223 LCD262216:LCD262223 LLZ262216:LLZ262223 LVV262216:LVV262223 MFR262216:MFR262223 MPN262216:MPN262223 MZJ262216:MZJ262223 NJF262216:NJF262223 NTB262216:NTB262223 OCX262216:OCX262223 OMT262216:OMT262223 OWP262216:OWP262223 PGL262216:PGL262223 PQH262216:PQH262223 QAD262216:QAD262223 QJZ262216:QJZ262223 QTV262216:QTV262223 RDR262216:RDR262223 RNN262216:RNN262223 RXJ262216:RXJ262223 SHF262216:SHF262223 SRB262216:SRB262223 TAX262216:TAX262223 TKT262216:TKT262223 TUP262216:TUP262223 UEL262216:UEL262223 UOH262216:UOH262223 UYD262216:UYD262223 VHZ262216:VHZ262223 VRV262216:VRV262223 WBR262216:WBR262223 WLN262216:WLN262223 WVJ262216:WVJ262223 B327753:B327760 IX327752:IX327759 ST327752:ST327759 ACP327752:ACP327759 AML327752:AML327759 AWH327752:AWH327759 BGD327752:BGD327759 BPZ327752:BPZ327759 BZV327752:BZV327759 CJR327752:CJR327759 CTN327752:CTN327759 DDJ327752:DDJ327759 DNF327752:DNF327759 DXB327752:DXB327759 EGX327752:EGX327759 EQT327752:EQT327759 FAP327752:FAP327759 FKL327752:FKL327759 FUH327752:FUH327759 GED327752:GED327759 GNZ327752:GNZ327759 GXV327752:GXV327759 HHR327752:HHR327759 HRN327752:HRN327759 IBJ327752:IBJ327759 ILF327752:ILF327759 IVB327752:IVB327759 JEX327752:JEX327759 JOT327752:JOT327759 JYP327752:JYP327759 KIL327752:KIL327759 KSH327752:KSH327759 LCD327752:LCD327759 LLZ327752:LLZ327759 LVV327752:LVV327759 MFR327752:MFR327759 MPN327752:MPN327759 MZJ327752:MZJ327759 NJF327752:NJF327759 NTB327752:NTB327759 OCX327752:OCX327759 OMT327752:OMT327759 OWP327752:OWP327759 PGL327752:PGL327759 PQH327752:PQH327759 QAD327752:QAD327759 QJZ327752:QJZ327759 QTV327752:QTV327759 RDR327752:RDR327759 RNN327752:RNN327759 RXJ327752:RXJ327759 SHF327752:SHF327759 SRB327752:SRB327759 TAX327752:TAX327759 TKT327752:TKT327759 TUP327752:TUP327759 UEL327752:UEL327759 UOH327752:UOH327759 UYD327752:UYD327759 VHZ327752:VHZ327759 VRV327752:VRV327759 WBR327752:WBR327759 WLN327752:WLN327759 WVJ327752:WVJ327759 B393289:B393296 IX393288:IX393295 ST393288:ST393295 ACP393288:ACP393295 AML393288:AML393295 AWH393288:AWH393295 BGD393288:BGD393295 BPZ393288:BPZ393295 BZV393288:BZV393295 CJR393288:CJR393295 CTN393288:CTN393295 DDJ393288:DDJ393295 DNF393288:DNF393295 DXB393288:DXB393295 EGX393288:EGX393295 EQT393288:EQT393295 FAP393288:FAP393295 FKL393288:FKL393295 FUH393288:FUH393295 GED393288:GED393295 GNZ393288:GNZ393295 GXV393288:GXV393295 HHR393288:HHR393295 HRN393288:HRN393295 IBJ393288:IBJ393295 ILF393288:ILF393295 IVB393288:IVB393295 JEX393288:JEX393295 JOT393288:JOT393295 JYP393288:JYP393295 KIL393288:KIL393295 KSH393288:KSH393295 LCD393288:LCD393295 LLZ393288:LLZ393295 LVV393288:LVV393295 MFR393288:MFR393295 MPN393288:MPN393295 MZJ393288:MZJ393295 NJF393288:NJF393295 NTB393288:NTB393295 OCX393288:OCX393295 OMT393288:OMT393295 OWP393288:OWP393295 PGL393288:PGL393295 PQH393288:PQH393295 QAD393288:QAD393295 QJZ393288:QJZ393295 QTV393288:QTV393295 RDR393288:RDR393295 RNN393288:RNN393295 RXJ393288:RXJ393295 SHF393288:SHF393295 SRB393288:SRB393295 TAX393288:TAX393295 TKT393288:TKT393295 TUP393288:TUP393295 UEL393288:UEL393295 UOH393288:UOH393295 UYD393288:UYD393295 VHZ393288:VHZ393295 VRV393288:VRV393295 WBR393288:WBR393295 WLN393288:WLN393295 WVJ393288:WVJ393295 B458825:B458832 IX458824:IX458831 ST458824:ST458831 ACP458824:ACP458831 AML458824:AML458831 AWH458824:AWH458831 BGD458824:BGD458831 BPZ458824:BPZ458831 BZV458824:BZV458831 CJR458824:CJR458831 CTN458824:CTN458831 DDJ458824:DDJ458831 DNF458824:DNF458831 DXB458824:DXB458831 EGX458824:EGX458831 EQT458824:EQT458831 FAP458824:FAP458831 FKL458824:FKL458831 FUH458824:FUH458831 GED458824:GED458831 GNZ458824:GNZ458831 GXV458824:GXV458831 HHR458824:HHR458831 HRN458824:HRN458831 IBJ458824:IBJ458831 ILF458824:ILF458831 IVB458824:IVB458831 JEX458824:JEX458831 JOT458824:JOT458831 JYP458824:JYP458831 KIL458824:KIL458831 KSH458824:KSH458831 LCD458824:LCD458831 LLZ458824:LLZ458831 LVV458824:LVV458831 MFR458824:MFR458831 MPN458824:MPN458831 MZJ458824:MZJ458831 NJF458824:NJF458831 NTB458824:NTB458831 OCX458824:OCX458831 OMT458824:OMT458831 OWP458824:OWP458831 PGL458824:PGL458831 PQH458824:PQH458831 QAD458824:QAD458831 QJZ458824:QJZ458831 QTV458824:QTV458831 RDR458824:RDR458831 RNN458824:RNN458831 RXJ458824:RXJ458831 SHF458824:SHF458831 SRB458824:SRB458831 TAX458824:TAX458831 TKT458824:TKT458831 TUP458824:TUP458831 UEL458824:UEL458831 UOH458824:UOH458831 UYD458824:UYD458831 VHZ458824:VHZ458831 VRV458824:VRV458831 WBR458824:WBR458831 WLN458824:WLN458831 WVJ458824:WVJ458831 B524361:B524368 IX524360:IX524367 ST524360:ST524367 ACP524360:ACP524367 AML524360:AML524367 AWH524360:AWH524367 BGD524360:BGD524367 BPZ524360:BPZ524367 BZV524360:BZV524367 CJR524360:CJR524367 CTN524360:CTN524367 DDJ524360:DDJ524367 DNF524360:DNF524367 DXB524360:DXB524367 EGX524360:EGX524367 EQT524360:EQT524367 FAP524360:FAP524367 FKL524360:FKL524367 FUH524360:FUH524367 GED524360:GED524367 GNZ524360:GNZ524367 GXV524360:GXV524367 HHR524360:HHR524367 HRN524360:HRN524367 IBJ524360:IBJ524367 ILF524360:ILF524367 IVB524360:IVB524367 JEX524360:JEX524367 JOT524360:JOT524367 JYP524360:JYP524367 KIL524360:KIL524367 KSH524360:KSH524367 LCD524360:LCD524367 LLZ524360:LLZ524367 LVV524360:LVV524367 MFR524360:MFR524367 MPN524360:MPN524367 MZJ524360:MZJ524367 NJF524360:NJF524367 NTB524360:NTB524367 OCX524360:OCX524367 OMT524360:OMT524367 OWP524360:OWP524367 PGL524360:PGL524367 PQH524360:PQH524367 QAD524360:QAD524367 QJZ524360:QJZ524367 QTV524360:QTV524367 RDR524360:RDR524367 RNN524360:RNN524367 RXJ524360:RXJ524367 SHF524360:SHF524367 SRB524360:SRB524367 TAX524360:TAX524367 TKT524360:TKT524367 TUP524360:TUP524367 UEL524360:UEL524367 UOH524360:UOH524367 UYD524360:UYD524367 VHZ524360:VHZ524367 VRV524360:VRV524367 WBR524360:WBR524367 WLN524360:WLN524367 WVJ524360:WVJ524367 B589897:B589904 IX589896:IX589903 ST589896:ST589903 ACP589896:ACP589903 AML589896:AML589903 AWH589896:AWH589903 BGD589896:BGD589903 BPZ589896:BPZ589903 BZV589896:BZV589903 CJR589896:CJR589903 CTN589896:CTN589903 DDJ589896:DDJ589903 DNF589896:DNF589903 DXB589896:DXB589903 EGX589896:EGX589903 EQT589896:EQT589903 FAP589896:FAP589903 FKL589896:FKL589903 FUH589896:FUH589903 GED589896:GED589903 GNZ589896:GNZ589903 GXV589896:GXV589903 HHR589896:HHR589903 HRN589896:HRN589903 IBJ589896:IBJ589903 ILF589896:ILF589903 IVB589896:IVB589903 JEX589896:JEX589903 JOT589896:JOT589903 JYP589896:JYP589903 KIL589896:KIL589903 KSH589896:KSH589903 LCD589896:LCD589903 LLZ589896:LLZ589903 LVV589896:LVV589903 MFR589896:MFR589903 MPN589896:MPN589903 MZJ589896:MZJ589903 NJF589896:NJF589903 NTB589896:NTB589903 OCX589896:OCX589903 OMT589896:OMT589903 OWP589896:OWP589903 PGL589896:PGL589903 PQH589896:PQH589903 QAD589896:QAD589903 QJZ589896:QJZ589903 QTV589896:QTV589903 RDR589896:RDR589903 RNN589896:RNN589903 RXJ589896:RXJ589903 SHF589896:SHF589903 SRB589896:SRB589903 TAX589896:TAX589903 TKT589896:TKT589903 TUP589896:TUP589903 UEL589896:UEL589903 UOH589896:UOH589903 UYD589896:UYD589903 VHZ589896:VHZ589903 VRV589896:VRV589903 WBR589896:WBR589903 WLN589896:WLN589903 WVJ589896:WVJ589903 B655433:B655440 IX655432:IX655439 ST655432:ST655439 ACP655432:ACP655439 AML655432:AML655439 AWH655432:AWH655439 BGD655432:BGD655439 BPZ655432:BPZ655439 BZV655432:BZV655439 CJR655432:CJR655439 CTN655432:CTN655439 DDJ655432:DDJ655439 DNF655432:DNF655439 DXB655432:DXB655439 EGX655432:EGX655439 EQT655432:EQT655439 FAP655432:FAP655439 FKL655432:FKL655439 FUH655432:FUH655439 GED655432:GED655439 GNZ655432:GNZ655439 GXV655432:GXV655439 HHR655432:HHR655439 HRN655432:HRN655439 IBJ655432:IBJ655439 ILF655432:ILF655439 IVB655432:IVB655439 JEX655432:JEX655439 JOT655432:JOT655439 JYP655432:JYP655439 KIL655432:KIL655439 KSH655432:KSH655439 LCD655432:LCD655439 LLZ655432:LLZ655439 LVV655432:LVV655439 MFR655432:MFR655439 MPN655432:MPN655439 MZJ655432:MZJ655439 NJF655432:NJF655439 NTB655432:NTB655439 OCX655432:OCX655439 OMT655432:OMT655439 OWP655432:OWP655439 PGL655432:PGL655439 PQH655432:PQH655439 QAD655432:QAD655439 QJZ655432:QJZ655439 QTV655432:QTV655439 RDR655432:RDR655439 RNN655432:RNN655439 RXJ655432:RXJ655439 SHF655432:SHF655439 SRB655432:SRB655439 TAX655432:TAX655439 TKT655432:TKT655439 TUP655432:TUP655439 UEL655432:UEL655439 UOH655432:UOH655439 UYD655432:UYD655439 VHZ655432:VHZ655439 VRV655432:VRV655439 WBR655432:WBR655439 WLN655432:WLN655439 WVJ655432:WVJ655439 B720969:B720976 IX720968:IX720975 ST720968:ST720975 ACP720968:ACP720975 AML720968:AML720975 AWH720968:AWH720975 BGD720968:BGD720975 BPZ720968:BPZ720975 BZV720968:BZV720975 CJR720968:CJR720975 CTN720968:CTN720975 DDJ720968:DDJ720975 DNF720968:DNF720975 DXB720968:DXB720975 EGX720968:EGX720975 EQT720968:EQT720975 FAP720968:FAP720975 FKL720968:FKL720975 FUH720968:FUH720975 GED720968:GED720975 GNZ720968:GNZ720975 GXV720968:GXV720975 HHR720968:HHR720975 HRN720968:HRN720975 IBJ720968:IBJ720975 ILF720968:ILF720975 IVB720968:IVB720975 JEX720968:JEX720975 JOT720968:JOT720975 JYP720968:JYP720975 KIL720968:KIL720975 KSH720968:KSH720975 LCD720968:LCD720975 LLZ720968:LLZ720975 LVV720968:LVV720975 MFR720968:MFR720975 MPN720968:MPN720975 MZJ720968:MZJ720975 NJF720968:NJF720975 NTB720968:NTB720975 OCX720968:OCX720975 OMT720968:OMT720975 OWP720968:OWP720975 PGL720968:PGL720975 PQH720968:PQH720975 QAD720968:QAD720975 QJZ720968:QJZ720975 QTV720968:QTV720975 RDR720968:RDR720975 RNN720968:RNN720975 RXJ720968:RXJ720975 SHF720968:SHF720975 SRB720968:SRB720975 TAX720968:TAX720975 TKT720968:TKT720975 TUP720968:TUP720975 UEL720968:UEL720975 UOH720968:UOH720975 UYD720968:UYD720975 VHZ720968:VHZ720975 VRV720968:VRV720975 WBR720968:WBR720975 WLN720968:WLN720975 WVJ720968:WVJ720975 B786505:B786512 IX786504:IX786511 ST786504:ST786511 ACP786504:ACP786511 AML786504:AML786511 AWH786504:AWH786511 BGD786504:BGD786511 BPZ786504:BPZ786511 BZV786504:BZV786511 CJR786504:CJR786511 CTN786504:CTN786511 DDJ786504:DDJ786511 DNF786504:DNF786511 DXB786504:DXB786511 EGX786504:EGX786511 EQT786504:EQT786511 FAP786504:FAP786511 FKL786504:FKL786511 FUH786504:FUH786511 GED786504:GED786511 GNZ786504:GNZ786511 GXV786504:GXV786511 HHR786504:HHR786511 HRN786504:HRN786511 IBJ786504:IBJ786511 ILF786504:ILF786511 IVB786504:IVB786511 JEX786504:JEX786511 JOT786504:JOT786511 JYP786504:JYP786511 KIL786504:KIL786511 KSH786504:KSH786511 LCD786504:LCD786511 LLZ786504:LLZ786511 LVV786504:LVV786511 MFR786504:MFR786511 MPN786504:MPN786511 MZJ786504:MZJ786511 NJF786504:NJF786511 NTB786504:NTB786511 OCX786504:OCX786511 OMT786504:OMT786511 OWP786504:OWP786511 PGL786504:PGL786511 PQH786504:PQH786511 QAD786504:QAD786511 QJZ786504:QJZ786511 QTV786504:QTV786511 RDR786504:RDR786511 RNN786504:RNN786511 RXJ786504:RXJ786511 SHF786504:SHF786511 SRB786504:SRB786511 TAX786504:TAX786511 TKT786504:TKT786511 TUP786504:TUP786511 UEL786504:UEL786511 UOH786504:UOH786511 UYD786504:UYD786511 VHZ786504:VHZ786511 VRV786504:VRV786511 WBR786504:WBR786511 WLN786504:WLN786511 WVJ786504:WVJ786511 B852041:B852048 IX852040:IX852047 ST852040:ST852047 ACP852040:ACP852047 AML852040:AML852047 AWH852040:AWH852047 BGD852040:BGD852047 BPZ852040:BPZ852047 BZV852040:BZV852047 CJR852040:CJR852047 CTN852040:CTN852047 DDJ852040:DDJ852047 DNF852040:DNF852047 DXB852040:DXB852047 EGX852040:EGX852047 EQT852040:EQT852047 FAP852040:FAP852047 FKL852040:FKL852047 FUH852040:FUH852047 GED852040:GED852047 GNZ852040:GNZ852047 GXV852040:GXV852047 HHR852040:HHR852047 HRN852040:HRN852047 IBJ852040:IBJ852047 ILF852040:ILF852047 IVB852040:IVB852047 JEX852040:JEX852047 JOT852040:JOT852047 JYP852040:JYP852047 KIL852040:KIL852047 KSH852040:KSH852047 LCD852040:LCD852047 LLZ852040:LLZ852047 LVV852040:LVV852047 MFR852040:MFR852047 MPN852040:MPN852047 MZJ852040:MZJ852047 NJF852040:NJF852047 NTB852040:NTB852047 OCX852040:OCX852047 OMT852040:OMT852047 OWP852040:OWP852047 PGL852040:PGL852047 PQH852040:PQH852047 QAD852040:QAD852047 QJZ852040:QJZ852047 QTV852040:QTV852047 RDR852040:RDR852047 RNN852040:RNN852047 RXJ852040:RXJ852047 SHF852040:SHF852047 SRB852040:SRB852047 TAX852040:TAX852047 TKT852040:TKT852047 TUP852040:TUP852047 UEL852040:UEL852047 UOH852040:UOH852047 UYD852040:UYD852047 VHZ852040:VHZ852047 VRV852040:VRV852047 WBR852040:WBR852047 WLN852040:WLN852047 WVJ852040:WVJ852047 B917577:B917584 IX917576:IX917583 ST917576:ST917583 ACP917576:ACP917583 AML917576:AML917583 AWH917576:AWH917583 BGD917576:BGD917583 BPZ917576:BPZ917583 BZV917576:BZV917583 CJR917576:CJR917583 CTN917576:CTN917583 DDJ917576:DDJ917583 DNF917576:DNF917583 DXB917576:DXB917583 EGX917576:EGX917583 EQT917576:EQT917583 FAP917576:FAP917583 FKL917576:FKL917583 FUH917576:FUH917583 GED917576:GED917583 GNZ917576:GNZ917583 GXV917576:GXV917583 HHR917576:HHR917583 HRN917576:HRN917583 IBJ917576:IBJ917583 ILF917576:ILF917583 IVB917576:IVB917583 JEX917576:JEX917583 JOT917576:JOT917583 JYP917576:JYP917583 KIL917576:KIL917583 KSH917576:KSH917583 LCD917576:LCD917583 LLZ917576:LLZ917583 LVV917576:LVV917583 MFR917576:MFR917583 MPN917576:MPN917583 MZJ917576:MZJ917583 NJF917576:NJF917583 NTB917576:NTB917583 OCX917576:OCX917583 OMT917576:OMT917583 OWP917576:OWP917583 PGL917576:PGL917583 PQH917576:PQH917583 QAD917576:QAD917583 QJZ917576:QJZ917583 QTV917576:QTV917583 RDR917576:RDR917583 RNN917576:RNN917583 RXJ917576:RXJ917583 SHF917576:SHF917583 SRB917576:SRB917583 TAX917576:TAX917583 TKT917576:TKT917583 TUP917576:TUP917583 UEL917576:UEL917583 UOH917576:UOH917583 UYD917576:UYD917583 VHZ917576:VHZ917583 VRV917576:VRV917583 WBR917576:WBR917583 WLN917576:WLN917583 WVJ917576:WVJ917583 B983113:B983120 IX983112:IX983119 ST983112:ST983119 ACP983112:ACP983119 AML983112:AML983119 AWH983112:AWH983119 BGD983112:BGD983119 BPZ983112:BPZ983119 BZV983112:BZV983119 CJR983112:CJR983119 CTN983112:CTN983119 DDJ983112:DDJ983119 DNF983112:DNF983119 DXB983112:DXB983119 EGX983112:EGX983119 EQT983112:EQT983119 FAP983112:FAP983119 FKL983112:FKL983119 FUH983112:FUH983119 GED983112:GED983119 GNZ983112:GNZ983119 GXV983112:GXV983119 HHR983112:HHR983119 HRN983112:HRN983119 IBJ983112:IBJ983119 ILF983112:ILF983119 IVB983112:IVB983119 JEX983112:JEX983119 JOT983112:JOT983119 JYP983112:JYP983119 KIL983112:KIL983119 KSH983112:KSH983119 LCD983112:LCD983119 LLZ983112:LLZ983119 LVV983112:LVV983119 MFR983112:MFR983119 MPN983112:MPN983119 MZJ983112:MZJ983119 NJF983112:NJF983119 NTB983112:NTB983119 OCX983112:OCX983119 OMT983112:OMT983119 OWP983112:OWP983119 PGL983112:PGL983119 PQH983112:PQH983119 QAD983112:QAD983119 QJZ983112:QJZ983119 QTV983112:QTV983119 RDR983112:RDR983119 RNN983112:RNN983119 RXJ983112:RXJ983119 SHF983112:SHF983119 SRB983112:SRB983119 TAX983112:TAX983119 TKT983112:TKT983119 TUP983112:TUP983119 UEL983112:UEL983119 UOH983112:UOH983119 UYD983112:UYD983119 VHZ983112:VHZ983119 VRV983112:VRV983119 WBR983112:WBR983119 WLN983112:WLN983119 WVJ983112:WVJ983119">
      <formula1>0</formula1>
    </dataValidation>
    <dataValidation operator="equal" allowBlank="1" showInputMessage="1" showErrorMessage="1" errorTitle="Popraw nr konta" error="sprawdź, czy wprowadziłeś 26 cyfr" promptTitle="Nr rachunku" prompt="wpisz numer rachunku bez spacji (26 cyfr)" sqref="C65600:E65600 IY65599:JA65599 SU65599:SW65599 ACQ65599:ACS65599 AMM65599:AMO65599 AWI65599:AWK65599 BGE65599:BGG65599 BQA65599:BQC65599 BZW65599:BZY65599 CJS65599:CJU65599 CTO65599:CTQ65599 DDK65599:DDM65599 DNG65599:DNI65599 DXC65599:DXE65599 EGY65599:EHA65599 EQU65599:EQW65599 FAQ65599:FAS65599 FKM65599:FKO65599 FUI65599:FUK65599 GEE65599:GEG65599 GOA65599:GOC65599 GXW65599:GXY65599 HHS65599:HHU65599 HRO65599:HRQ65599 IBK65599:IBM65599 ILG65599:ILI65599 IVC65599:IVE65599 JEY65599:JFA65599 JOU65599:JOW65599 JYQ65599:JYS65599 KIM65599:KIO65599 KSI65599:KSK65599 LCE65599:LCG65599 LMA65599:LMC65599 LVW65599:LVY65599 MFS65599:MFU65599 MPO65599:MPQ65599 MZK65599:MZM65599 NJG65599:NJI65599 NTC65599:NTE65599 OCY65599:ODA65599 OMU65599:OMW65599 OWQ65599:OWS65599 PGM65599:PGO65599 PQI65599:PQK65599 QAE65599:QAG65599 QKA65599:QKC65599 QTW65599:QTY65599 RDS65599:RDU65599 RNO65599:RNQ65599 RXK65599:RXM65599 SHG65599:SHI65599 SRC65599:SRE65599 TAY65599:TBA65599 TKU65599:TKW65599 TUQ65599:TUS65599 UEM65599:UEO65599 UOI65599:UOK65599 UYE65599:UYG65599 VIA65599:VIC65599 VRW65599:VRY65599 WBS65599:WBU65599 WLO65599:WLQ65599 WVK65599:WVM65599 C131136:E131136 IY131135:JA131135 SU131135:SW131135 ACQ131135:ACS131135 AMM131135:AMO131135 AWI131135:AWK131135 BGE131135:BGG131135 BQA131135:BQC131135 BZW131135:BZY131135 CJS131135:CJU131135 CTO131135:CTQ131135 DDK131135:DDM131135 DNG131135:DNI131135 DXC131135:DXE131135 EGY131135:EHA131135 EQU131135:EQW131135 FAQ131135:FAS131135 FKM131135:FKO131135 FUI131135:FUK131135 GEE131135:GEG131135 GOA131135:GOC131135 GXW131135:GXY131135 HHS131135:HHU131135 HRO131135:HRQ131135 IBK131135:IBM131135 ILG131135:ILI131135 IVC131135:IVE131135 JEY131135:JFA131135 JOU131135:JOW131135 JYQ131135:JYS131135 KIM131135:KIO131135 KSI131135:KSK131135 LCE131135:LCG131135 LMA131135:LMC131135 LVW131135:LVY131135 MFS131135:MFU131135 MPO131135:MPQ131135 MZK131135:MZM131135 NJG131135:NJI131135 NTC131135:NTE131135 OCY131135:ODA131135 OMU131135:OMW131135 OWQ131135:OWS131135 PGM131135:PGO131135 PQI131135:PQK131135 QAE131135:QAG131135 QKA131135:QKC131135 QTW131135:QTY131135 RDS131135:RDU131135 RNO131135:RNQ131135 RXK131135:RXM131135 SHG131135:SHI131135 SRC131135:SRE131135 TAY131135:TBA131135 TKU131135:TKW131135 TUQ131135:TUS131135 UEM131135:UEO131135 UOI131135:UOK131135 UYE131135:UYG131135 VIA131135:VIC131135 VRW131135:VRY131135 WBS131135:WBU131135 WLO131135:WLQ131135 WVK131135:WVM131135 C196672:E196672 IY196671:JA196671 SU196671:SW196671 ACQ196671:ACS196671 AMM196671:AMO196671 AWI196671:AWK196671 BGE196671:BGG196671 BQA196671:BQC196671 BZW196671:BZY196671 CJS196671:CJU196671 CTO196671:CTQ196671 DDK196671:DDM196671 DNG196671:DNI196671 DXC196671:DXE196671 EGY196671:EHA196671 EQU196671:EQW196671 FAQ196671:FAS196671 FKM196671:FKO196671 FUI196671:FUK196671 GEE196671:GEG196671 GOA196671:GOC196671 GXW196671:GXY196671 HHS196671:HHU196671 HRO196671:HRQ196671 IBK196671:IBM196671 ILG196671:ILI196671 IVC196671:IVE196671 JEY196671:JFA196671 JOU196671:JOW196671 JYQ196671:JYS196671 KIM196671:KIO196671 KSI196671:KSK196671 LCE196671:LCG196671 LMA196671:LMC196671 LVW196671:LVY196671 MFS196671:MFU196671 MPO196671:MPQ196671 MZK196671:MZM196671 NJG196671:NJI196671 NTC196671:NTE196671 OCY196671:ODA196671 OMU196671:OMW196671 OWQ196671:OWS196671 PGM196671:PGO196671 PQI196671:PQK196671 QAE196671:QAG196671 QKA196671:QKC196671 QTW196671:QTY196671 RDS196671:RDU196671 RNO196671:RNQ196671 RXK196671:RXM196671 SHG196671:SHI196671 SRC196671:SRE196671 TAY196671:TBA196671 TKU196671:TKW196671 TUQ196671:TUS196671 UEM196671:UEO196671 UOI196671:UOK196671 UYE196671:UYG196671 VIA196671:VIC196671 VRW196671:VRY196671 WBS196671:WBU196671 WLO196671:WLQ196671 WVK196671:WVM196671 C262208:E262208 IY262207:JA262207 SU262207:SW262207 ACQ262207:ACS262207 AMM262207:AMO262207 AWI262207:AWK262207 BGE262207:BGG262207 BQA262207:BQC262207 BZW262207:BZY262207 CJS262207:CJU262207 CTO262207:CTQ262207 DDK262207:DDM262207 DNG262207:DNI262207 DXC262207:DXE262207 EGY262207:EHA262207 EQU262207:EQW262207 FAQ262207:FAS262207 FKM262207:FKO262207 FUI262207:FUK262207 GEE262207:GEG262207 GOA262207:GOC262207 GXW262207:GXY262207 HHS262207:HHU262207 HRO262207:HRQ262207 IBK262207:IBM262207 ILG262207:ILI262207 IVC262207:IVE262207 JEY262207:JFA262207 JOU262207:JOW262207 JYQ262207:JYS262207 KIM262207:KIO262207 KSI262207:KSK262207 LCE262207:LCG262207 LMA262207:LMC262207 LVW262207:LVY262207 MFS262207:MFU262207 MPO262207:MPQ262207 MZK262207:MZM262207 NJG262207:NJI262207 NTC262207:NTE262207 OCY262207:ODA262207 OMU262207:OMW262207 OWQ262207:OWS262207 PGM262207:PGO262207 PQI262207:PQK262207 QAE262207:QAG262207 QKA262207:QKC262207 QTW262207:QTY262207 RDS262207:RDU262207 RNO262207:RNQ262207 RXK262207:RXM262207 SHG262207:SHI262207 SRC262207:SRE262207 TAY262207:TBA262207 TKU262207:TKW262207 TUQ262207:TUS262207 UEM262207:UEO262207 UOI262207:UOK262207 UYE262207:UYG262207 VIA262207:VIC262207 VRW262207:VRY262207 WBS262207:WBU262207 WLO262207:WLQ262207 WVK262207:WVM262207 C327744:E327744 IY327743:JA327743 SU327743:SW327743 ACQ327743:ACS327743 AMM327743:AMO327743 AWI327743:AWK327743 BGE327743:BGG327743 BQA327743:BQC327743 BZW327743:BZY327743 CJS327743:CJU327743 CTO327743:CTQ327743 DDK327743:DDM327743 DNG327743:DNI327743 DXC327743:DXE327743 EGY327743:EHA327743 EQU327743:EQW327743 FAQ327743:FAS327743 FKM327743:FKO327743 FUI327743:FUK327743 GEE327743:GEG327743 GOA327743:GOC327743 GXW327743:GXY327743 HHS327743:HHU327743 HRO327743:HRQ327743 IBK327743:IBM327743 ILG327743:ILI327743 IVC327743:IVE327743 JEY327743:JFA327743 JOU327743:JOW327743 JYQ327743:JYS327743 KIM327743:KIO327743 KSI327743:KSK327743 LCE327743:LCG327743 LMA327743:LMC327743 LVW327743:LVY327743 MFS327743:MFU327743 MPO327743:MPQ327743 MZK327743:MZM327743 NJG327743:NJI327743 NTC327743:NTE327743 OCY327743:ODA327743 OMU327743:OMW327743 OWQ327743:OWS327743 PGM327743:PGO327743 PQI327743:PQK327743 QAE327743:QAG327743 QKA327743:QKC327743 QTW327743:QTY327743 RDS327743:RDU327743 RNO327743:RNQ327743 RXK327743:RXM327743 SHG327743:SHI327743 SRC327743:SRE327743 TAY327743:TBA327743 TKU327743:TKW327743 TUQ327743:TUS327743 UEM327743:UEO327743 UOI327743:UOK327743 UYE327743:UYG327743 VIA327743:VIC327743 VRW327743:VRY327743 WBS327743:WBU327743 WLO327743:WLQ327743 WVK327743:WVM327743 C393280:E393280 IY393279:JA393279 SU393279:SW393279 ACQ393279:ACS393279 AMM393279:AMO393279 AWI393279:AWK393279 BGE393279:BGG393279 BQA393279:BQC393279 BZW393279:BZY393279 CJS393279:CJU393279 CTO393279:CTQ393279 DDK393279:DDM393279 DNG393279:DNI393279 DXC393279:DXE393279 EGY393279:EHA393279 EQU393279:EQW393279 FAQ393279:FAS393279 FKM393279:FKO393279 FUI393279:FUK393279 GEE393279:GEG393279 GOA393279:GOC393279 GXW393279:GXY393279 HHS393279:HHU393279 HRO393279:HRQ393279 IBK393279:IBM393279 ILG393279:ILI393279 IVC393279:IVE393279 JEY393279:JFA393279 JOU393279:JOW393279 JYQ393279:JYS393279 KIM393279:KIO393279 KSI393279:KSK393279 LCE393279:LCG393279 LMA393279:LMC393279 LVW393279:LVY393279 MFS393279:MFU393279 MPO393279:MPQ393279 MZK393279:MZM393279 NJG393279:NJI393279 NTC393279:NTE393279 OCY393279:ODA393279 OMU393279:OMW393279 OWQ393279:OWS393279 PGM393279:PGO393279 PQI393279:PQK393279 QAE393279:QAG393279 QKA393279:QKC393279 QTW393279:QTY393279 RDS393279:RDU393279 RNO393279:RNQ393279 RXK393279:RXM393279 SHG393279:SHI393279 SRC393279:SRE393279 TAY393279:TBA393279 TKU393279:TKW393279 TUQ393279:TUS393279 UEM393279:UEO393279 UOI393279:UOK393279 UYE393279:UYG393279 VIA393279:VIC393279 VRW393279:VRY393279 WBS393279:WBU393279 WLO393279:WLQ393279 WVK393279:WVM393279 C458816:E458816 IY458815:JA458815 SU458815:SW458815 ACQ458815:ACS458815 AMM458815:AMO458815 AWI458815:AWK458815 BGE458815:BGG458815 BQA458815:BQC458815 BZW458815:BZY458815 CJS458815:CJU458815 CTO458815:CTQ458815 DDK458815:DDM458815 DNG458815:DNI458815 DXC458815:DXE458815 EGY458815:EHA458815 EQU458815:EQW458815 FAQ458815:FAS458815 FKM458815:FKO458815 FUI458815:FUK458815 GEE458815:GEG458815 GOA458815:GOC458815 GXW458815:GXY458815 HHS458815:HHU458815 HRO458815:HRQ458815 IBK458815:IBM458815 ILG458815:ILI458815 IVC458815:IVE458815 JEY458815:JFA458815 JOU458815:JOW458815 JYQ458815:JYS458815 KIM458815:KIO458815 KSI458815:KSK458815 LCE458815:LCG458815 LMA458815:LMC458815 LVW458815:LVY458815 MFS458815:MFU458815 MPO458815:MPQ458815 MZK458815:MZM458815 NJG458815:NJI458815 NTC458815:NTE458815 OCY458815:ODA458815 OMU458815:OMW458815 OWQ458815:OWS458815 PGM458815:PGO458815 PQI458815:PQK458815 QAE458815:QAG458815 QKA458815:QKC458815 QTW458815:QTY458815 RDS458815:RDU458815 RNO458815:RNQ458815 RXK458815:RXM458815 SHG458815:SHI458815 SRC458815:SRE458815 TAY458815:TBA458815 TKU458815:TKW458815 TUQ458815:TUS458815 UEM458815:UEO458815 UOI458815:UOK458815 UYE458815:UYG458815 VIA458815:VIC458815 VRW458815:VRY458815 WBS458815:WBU458815 WLO458815:WLQ458815 WVK458815:WVM458815 C524352:E524352 IY524351:JA524351 SU524351:SW524351 ACQ524351:ACS524351 AMM524351:AMO524351 AWI524351:AWK524351 BGE524351:BGG524351 BQA524351:BQC524351 BZW524351:BZY524351 CJS524351:CJU524351 CTO524351:CTQ524351 DDK524351:DDM524351 DNG524351:DNI524351 DXC524351:DXE524351 EGY524351:EHA524351 EQU524351:EQW524351 FAQ524351:FAS524351 FKM524351:FKO524351 FUI524351:FUK524351 GEE524351:GEG524351 GOA524351:GOC524351 GXW524351:GXY524351 HHS524351:HHU524351 HRO524351:HRQ524351 IBK524351:IBM524351 ILG524351:ILI524351 IVC524351:IVE524351 JEY524351:JFA524351 JOU524351:JOW524351 JYQ524351:JYS524351 KIM524351:KIO524351 KSI524351:KSK524351 LCE524351:LCG524351 LMA524351:LMC524351 LVW524351:LVY524351 MFS524351:MFU524351 MPO524351:MPQ524351 MZK524351:MZM524351 NJG524351:NJI524351 NTC524351:NTE524351 OCY524351:ODA524351 OMU524351:OMW524351 OWQ524351:OWS524351 PGM524351:PGO524351 PQI524351:PQK524351 QAE524351:QAG524351 QKA524351:QKC524351 QTW524351:QTY524351 RDS524351:RDU524351 RNO524351:RNQ524351 RXK524351:RXM524351 SHG524351:SHI524351 SRC524351:SRE524351 TAY524351:TBA524351 TKU524351:TKW524351 TUQ524351:TUS524351 UEM524351:UEO524351 UOI524351:UOK524351 UYE524351:UYG524351 VIA524351:VIC524351 VRW524351:VRY524351 WBS524351:WBU524351 WLO524351:WLQ524351 WVK524351:WVM524351 C589888:E589888 IY589887:JA589887 SU589887:SW589887 ACQ589887:ACS589887 AMM589887:AMO589887 AWI589887:AWK589887 BGE589887:BGG589887 BQA589887:BQC589887 BZW589887:BZY589887 CJS589887:CJU589887 CTO589887:CTQ589887 DDK589887:DDM589887 DNG589887:DNI589887 DXC589887:DXE589887 EGY589887:EHA589887 EQU589887:EQW589887 FAQ589887:FAS589887 FKM589887:FKO589887 FUI589887:FUK589887 GEE589887:GEG589887 GOA589887:GOC589887 GXW589887:GXY589887 HHS589887:HHU589887 HRO589887:HRQ589887 IBK589887:IBM589887 ILG589887:ILI589887 IVC589887:IVE589887 JEY589887:JFA589887 JOU589887:JOW589887 JYQ589887:JYS589887 KIM589887:KIO589887 KSI589887:KSK589887 LCE589887:LCG589887 LMA589887:LMC589887 LVW589887:LVY589887 MFS589887:MFU589887 MPO589887:MPQ589887 MZK589887:MZM589887 NJG589887:NJI589887 NTC589887:NTE589887 OCY589887:ODA589887 OMU589887:OMW589887 OWQ589887:OWS589887 PGM589887:PGO589887 PQI589887:PQK589887 QAE589887:QAG589887 QKA589887:QKC589887 QTW589887:QTY589887 RDS589887:RDU589887 RNO589887:RNQ589887 RXK589887:RXM589887 SHG589887:SHI589887 SRC589887:SRE589887 TAY589887:TBA589887 TKU589887:TKW589887 TUQ589887:TUS589887 UEM589887:UEO589887 UOI589887:UOK589887 UYE589887:UYG589887 VIA589887:VIC589887 VRW589887:VRY589887 WBS589887:WBU589887 WLO589887:WLQ589887 WVK589887:WVM589887 C655424:E655424 IY655423:JA655423 SU655423:SW655423 ACQ655423:ACS655423 AMM655423:AMO655423 AWI655423:AWK655423 BGE655423:BGG655423 BQA655423:BQC655423 BZW655423:BZY655423 CJS655423:CJU655423 CTO655423:CTQ655423 DDK655423:DDM655423 DNG655423:DNI655423 DXC655423:DXE655423 EGY655423:EHA655423 EQU655423:EQW655423 FAQ655423:FAS655423 FKM655423:FKO655423 FUI655423:FUK655423 GEE655423:GEG655423 GOA655423:GOC655423 GXW655423:GXY655423 HHS655423:HHU655423 HRO655423:HRQ655423 IBK655423:IBM655423 ILG655423:ILI655423 IVC655423:IVE655423 JEY655423:JFA655423 JOU655423:JOW655423 JYQ655423:JYS655423 KIM655423:KIO655423 KSI655423:KSK655423 LCE655423:LCG655423 LMA655423:LMC655423 LVW655423:LVY655423 MFS655423:MFU655423 MPO655423:MPQ655423 MZK655423:MZM655423 NJG655423:NJI655423 NTC655423:NTE655423 OCY655423:ODA655423 OMU655423:OMW655423 OWQ655423:OWS655423 PGM655423:PGO655423 PQI655423:PQK655423 QAE655423:QAG655423 QKA655423:QKC655423 QTW655423:QTY655423 RDS655423:RDU655423 RNO655423:RNQ655423 RXK655423:RXM655423 SHG655423:SHI655423 SRC655423:SRE655423 TAY655423:TBA655423 TKU655423:TKW655423 TUQ655423:TUS655423 UEM655423:UEO655423 UOI655423:UOK655423 UYE655423:UYG655423 VIA655423:VIC655423 VRW655423:VRY655423 WBS655423:WBU655423 WLO655423:WLQ655423 WVK655423:WVM655423 C720960:E720960 IY720959:JA720959 SU720959:SW720959 ACQ720959:ACS720959 AMM720959:AMO720959 AWI720959:AWK720959 BGE720959:BGG720959 BQA720959:BQC720959 BZW720959:BZY720959 CJS720959:CJU720959 CTO720959:CTQ720959 DDK720959:DDM720959 DNG720959:DNI720959 DXC720959:DXE720959 EGY720959:EHA720959 EQU720959:EQW720959 FAQ720959:FAS720959 FKM720959:FKO720959 FUI720959:FUK720959 GEE720959:GEG720959 GOA720959:GOC720959 GXW720959:GXY720959 HHS720959:HHU720959 HRO720959:HRQ720959 IBK720959:IBM720959 ILG720959:ILI720959 IVC720959:IVE720959 JEY720959:JFA720959 JOU720959:JOW720959 JYQ720959:JYS720959 KIM720959:KIO720959 KSI720959:KSK720959 LCE720959:LCG720959 LMA720959:LMC720959 LVW720959:LVY720959 MFS720959:MFU720959 MPO720959:MPQ720959 MZK720959:MZM720959 NJG720959:NJI720959 NTC720959:NTE720959 OCY720959:ODA720959 OMU720959:OMW720959 OWQ720959:OWS720959 PGM720959:PGO720959 PQI720959:PQK720959 QAE720959:QAG720959 QKA720959:QKC720959 QTW720959:QTY720959 RDS720959:RDU720959 RNO720959:RNQ720959 RXK720959:RXM720959 SHG720959:SHI720959 SRC720959:SRE720959 TAY720959:TBA720959 TKU720959:TKW720959 TUQ720959:TUS720959 UEM720959:UEO720959 UOI720959:UOK720959 UYE720959:UYG720959 VIA720959:VIC720959 VRW720959:VRY720959 WBS720959:WBU720959 WLO720959:WLQ720959 WVK720959:WVM720959 C786496:E786496 IY786495:JA786495 SU786495:SW786495 ACQ786495:ACS786495 AMM786495:AMO786495 AWI786495:AWK786495 BGE786495:BGG786495 BQA786495:BQC786495 BZW786495:BZY786495 CJS786495:CJU786495 CTO786495:CTQ786495 DDK786495:DDM786495 DNG786495:DNI786495 DXC786495:DXE786495 EGY786495:EHA786495 EQU786495:EQW786495 FAQ786495:FAS786495 FKM786495:FKO786495 FUI786495:FUK786495 GEE786495:GEG786495 GOA786495:GOC786495 GXW786495:GXY786495 HHS786495:HHU786495 HRO786495:HRQ786495 IBK786495:IBM786495 ILG786495:ILI786495 IVC786495:IVE786495 JEY786495:JFA786495 JOU786495:JOW786495 JYQ786495:JYS786495 KIM786495:KIO786495 KSI786495:KSK786495 LCE786495:LCG786495 LMA786495:LMC786495 LVW786495:LVY786495 MFS786495:MFU786495 MPO786495:MPQ786495 MZK786495:MZM786495 NJG786495:NJI786495 NTC786495:NTE786495 OCY786495:ODA786495 OMU786495:OMW786495 OWQ786495:OWS786495 PGM786495:PGO786495 PQI786495:PQK786495 QAE786495:QAG786495 QKA786495:QKC786495 QTW786495:QTY786495 RDS786495:RDU786495 RNO786495:RNQ786495 RXK786495:RXM786495 SHG786495:SHI786495 SRC786495:SRE786495 TAY786495:TBA786495 TKU786495:TKW786495 TUQ786495:TUS786495 UEM786495:UEO786495 UOI786495:UOK786495 UYE786495:UYG786495 VIA786495:VIC786495 VRW786495:VRY786495 WBS786495:WBU786495 WLO786495:WLQ786495 WVK786495:WVM786495 C852032:E852032 IY852031:JA852031 SU852031:SW852031 ACQ852031:ACS852031 AMM852031:AMO852031 AWI852031:AWK852031 BGE852031:BGG852031 BQA852031:BQC852031 BZW852031:BZY852031 CJS852031:CJU852031 CTO852031:CTQ852031 DDK852031:DDM852031 DNG852031:DNI852031 DXC852031:DXE852031 EGY852031:EHA852031 EQU852031:EQW852031 FAQ852031:FAS852031 FKM852031:FKO852031 FUI852031:FUK852031 GEE852031:GEG852031 GOA852031:GOC852031 GXW852031:GXY852031 HHS852031:HHU852031 HRO852031:HRQ852031 IBK852031:IBM852031 ILG852031:ILI852031 IVC852031:IVE852031 JEY852031:JFA852031 JOU852031:JOW852031 JYQ852031:JYS852031 KIM852031:KIO852031 KSI852031:KSK852031 LCE852031:LCG852031 LMA852031:LMC852031 LVW852031:LVY852031 MFS852031:MFU852031 MPO852031:MPQ852031 MZK852031:MZM852031 NJG852031:NJI852031 NTC852031:NTE852031 OCY852031:ODA852031 OMU852031:OMW852031 OWQ852031:OWS852031 PGM852031:PGO852031 PQI852031:PQK852031 QAE852031:QAG852031 QKA852031:QKC852031 QTW852031:QTY852031 RDS852031:RDU852031 RNO852031:RNQ852031 RXK852031:RXM852031 SHG852031:SHI852031 SRC852031:SRE852031 TAY852031:TBA852031 TKU852031:TKW852031 TUQ852031:TUS852031 UEM852031:UEO852031 UOI852031:UOK852031 UYE852031:UYG852031 VIA852031:VIC852031 VRW852031:VRY852031 WBS852031:WBU852031 WLO852031:WLQ852031 WVK852031:WVM852031 C917568:E917568 IY917567:JA917567 SU917567:SW917567 ACQ917567:ACS917567 AMM917567:AMO917567 AWI917567:AWK917567 BGE917567:BGG917567 BQA917567:BQC917567 BZW917567:BZY917567 CJS917567:CJU917567 CTO917567:CTQ917567 DDK917567:DDM917567 DNG917567:DNI917567 DXC917567:DXE917567 EGY917567:EHA917567 EQU917567:EQW917567 FAQ917567:FAS917567 FKM917567:FKO917567 FUI917567:FUK917567 GEE917567:GEG917567 GOA917567:GOC917567 GXW917567:GXY917567 HHS917567:HHU917567 HRO917567:HRQ917567 IBK917567:IBM917567 ILG917567:ILI917567 IVC917567:IVE917567 JEY917567:JFA917567 JOU917567:JOW917567 JYQ917567:JYS917567 KIM917567:KIO917567 KSI917567:KSK917567 LCE917567:LCG917567 LMA917567:LMC917567 LVW917567:LVY917567 MFS917567:MFU917567 MPO917567:MPQ917567 MZK917567:MZM917567 NJG917567:NJI917567 NTC917567:NTE917567 OCY917567:ODA917567 OMU917567:OMW917567 OWQ917567:OWS917567 PGM917567:PGO917567 PQI917567:PQK917567 QAE917567:QAG917567 QKA917567:QKC917567 QTW917567:QTY917567 RDS917567:RDU917567 RNO917567:RNQ917567 RXK917567:RXM917567 SHG917567:SHI917567 SRC917567:SRE917567 TAY917567:TBA917567 TKU917567:TKW917567 TUQ917567:TUS917567 UEM917567:UEO917567 UOI917567:UOK917567 UYE917567:UYG917567 VIA917567:VIC917567 VRW917567:VRY917567 WBS917567:WBU917567 WLO917567:WLQ917567 WVK917567:WVM917567 C983104:E983104 IY983103:JA983103 SU983103:SW983103 ACQ983103:ACS983103 AMM983103:AMO983103 AWI983103:AWK983103 BGE983103:BGG983103 BQA983103:BQC983103 BZW983103:BZY983103 CJS983103:CJU983103 CTO983103:CTQ983103 DDK983103:DDM983103 DNG983103:DNI983103 DXC983103:DXE983103 EGY983103:EHA983103 EQU983103:EQW983103 FAQ983103:FAS983103 FKM983103:FKO983103 FUI983103:FUK983103 GEE983103:GEG983103 GOA983103:GOC983103 GXW983103:GXY983103 HHS983103:HHU983103 HRO983103:HRQ983103 IBK983103:IBM983103 ILG983103:ILI983103 IVC983103:IVE983103 JEY983103:JFA983103 JOU983103:JOW983103 JYQ983103:JYS983103 KIM983103:KIO983103 KSI983103:KSK983103 LCE983103:LCG983103 LMA983103:LMC983103 LVW983103:LVY983103 MFS983103:MFU983103 MPO983103:MPQ983103 MZK983103:MZM983103 NJG983103:NJI983103 NTC983103:NTE983103 OCY983103:ODA983103 OMU983103:OMW983103 OWQ983103:OWS983103 PGM983103:PGO983103 PQI983103:PQK983103 QAE983103:QAG983103 QKA983103:QKC983103 QTW983103:QTY983103 RDS983103:RDU983103 RNO983103:RNQ983103 RXK983103:RXM983103 SHG983103:SHI983103 SRC983103:SRE983103 TAY983103:TBA983103 TKU983103:TKW983103 TUQ983103:TUS983103 UEM983103:UEO983103 UOI983103:UOK983103 UYE983103:UYG983103 VIA983103:VIC983103 VRW983103:VRY983103 WBS983103:WBU983103 WLO983103:WLQ983103 WVK983103:WVM983103 WVK983094:WVM983094 IY47:JA48 SU47:SW48 ACQ47:ACS48 AMM47:AMO48 AWI47:AWK48 BGE47:BGG48 BQA47:BQC48 BZW47:BZY48 CJS47:CJU48 CTO47:CTQ48 DDK47:DDM48 DNG47:DNI48 DXC47:DXE48 EGY47:EHA48 EQU47:EQW48 FAQ47:FAS48 FKM47:FKO48 FUI47:FUK48 GEE47:GEG48 GOA47:GOC48 GXW47:GXY48 HHS47:HHU48 HRO47:HRQ48 IBK47:IBM48 ILG47:ILI48 IVC47:IVE48 JEY47:JFA48 JOU47:JOW48 JYQ47:JYS48 KIM47:KIO48 KSI47:KSK48 LCE47:LCG48 LMA47:LMC48 LVW47:LVY48 MFS47:MFU48 MPO47:MPQ48 MZK47:MZM48 NJG47:NJI48 NTC47:NTE48 OCY47:ODA48 OMU47:OMW48 OWQ47:OWS48 PGM47:PGO48 PQI47:PQK48 QAE47:QAG48 QKA47:QKC48 QTW47:QTY48 RDS47:RDU48 RNO47:RNQ48 RXK47:RXM48 SHG47:SHI48 SRC47:SRE48 TAY47:TBA48 TKU47:TKW48 TUQ47:TUS48 UEM47:UEO48 UOI47:UOK48 UYE47:UYG48 VIA47:VIC48 VRW47:VRY48 WBS47:WBU48 WLO47:WLQ48 WVK47:WVM48 C65581:E65583 IY65580:JA65582 SU65580:SW65582 ACQ65580:ACS65582 AMM65580:AMO65582 AWI65580:AWK65582 BGE65580:BGG65582 BQA65580:BQC65582 BZW65580:BZY65582 CJS65580:CJU65582 CTO65580:CTQ65582 DDK65580:DDM65582 DNG65580:DNI65582 DXC65580:DXE65582 EGY65580:EHA65582 EQU65580:EQW65582 FAQ65580:FAS65582 FKM65580:FKO65582 FUI65580:FUK65582 GEE65580:GEG65582 GOA65580:GOC65582 GXW65580:GXY65582 HHS65580:HHU65582 HRO65580:HRQ65582 IBK65580:IBM65582 ILG65580:ILI65582 IVC65580:IVE65582 JEY65580:JFA65582 JOU65580:JOW65582 JYQ65580:JYS65582 KIM65580:KIO65582 KSI65580:KSK65582 LCE65580:LCG65582 LMA65580:LMC65582 LVW65580:LVY65582 MFS65580:MFU65582 MPO65580:MPQ65582 MZK65580:MZM65582 NJG65580:NJI65582 NTC65580:NTE65582 OCY65580:ODA65582 OMU65580:OMW65582 OWQ65580:OWS65582 PGM65580:PGO65582 PQI65580:PQK65582 QAE65580:QAG65582 QKA65580:QKC65582 QTW65580:QTY65582 RDS65580:RDU65582 RNO65580:RNQ65582 RXK65580:RXM65582 SHG65580:SHI65582 SRC65580:SRE65582 TAY65580:TBA65582 TKU65580:TKW65582 TUQ65580:TUS65582 UEM65580:UEO65582 UOI65580:UOK65582 UYE65580:UYG65582 VIA65580:VIC65582 VRW65580:VRY65582 WBS65580:WBU65582 WLO65580:WLQ65582 WVK65580:WVM65582 C131117:E131119 IY131116:JA131118 SU131116:SW131118 ACQ131116:ACS131118 AMM131116:AMO131118 AWI131116:AWK131118 BGE131116:BGG131118 BQA131116:BQC131118 BZW131116:BZY131118 CJS131116:CJU131118 CTO131116:CTQ131118 DDK131116:DDM131118 DNG131116:DNI131118 DXC131116:DXE131118 EGY131116:EHA131118 EQU131116:EQW131118 FAQ131116:FAS131118 FKM131116:FKO131118 FUI131116:FUK131118 GEE131116:GEG131118 GOA131116:GOC131118 GXW131116:GXY131118 HHS131116:HHU131118 HRO131116:HRQ131118 IBK131116:IBM131118 ILG131116:ILI131118 IVC131116:IVE131118 JEY131116:JFA131118 JOU131116:JOW131118 JYQ131116:JYS131118 KIM131116:KIO131118 KSI131116:KSK131118 LCE131116:LCG131118 LMA131116:LMC131118 LVW131116:LVY131118 MFS131116:MFU131118 MPO131116:MPQ131118 MZK131116:MZM131118 NJG131116:NJI131118 NTC131116:NTE131118 OCY131116:ODA131118 OMU131116:OMW131118 OWQ131116:OWS131118 PGM131116:PGO131118 PQI131116:PQK131118 QAE131116:QAG131118 QKA131116:QKC131118 QTW131116:QTY131118 RDS131116:RDU131118 RNO131116:RNQ131118 RXK131116:RXM131118 SHG131116:SHI131118 SRC131116:SRE131118 TAY131116:TBA131118 TKU131116:TKW131118 TUQ131116:TUS131118 UEM131116:UEO131118 UOI131116:UOK131118 UYE131116:UYG131118 VIA131116:VIC131118 VRW131116:VRY131118 WBS131116:WBU131118 WLO131116:WLQ131118 WVK131116:WVM131118 C196653:E196655 IY196652:JA196654 SU196652:SW196654 ACQ196652:ACS196654 AMM196652:AMO196654 AWI196652:AWK196654 BGE196652:BGG196654 BQA196652:BQC196654 BZW196652:BZY196654 CJS196652:CJU196654 CTO196652:CTQ196654 DDK196652:DDM196654 DNG196652:DNI196654 DXC196652:DXE196654 EGY196652:EHA196654 EQU196652:EQW196654 FAQ196652:FAS196654 FKM196652:FKO196654 FUI196652:FUK196654 GEE196652:GEG196654 GOA196652:GOC196654 GXW196652:GXY196654 HHS196652:HHU196654 HRO196652:HRQ196654 IBK196652:IBM196654 ILG196652:ILI196654 IVC196652:IVE196654 JEY196652:JFA196654 JOU196652:JOW196654 JYQ196652:JYS196654 KIM196652:KIO196654 KSI196652:KSK196654 LCE196652:LCG196654 LMA196652:LMC196654 LVW196652:LVY196654 MFS196652:MFU196654 MPO196652:MPQ196654 MZK196652:MZM196654 NJG196652:NJI196654 NTC196652:NTE196654 OCY196652:ODA196654 OMU196652:OMW196654 OWQ196652:OWS196654 PGM196652:PGO196654 PQI196652:PQK196654 QAE196652:QAG196654 QKA196652:QKC196654 QTW196652:QTY196654 RDS196652:RDU196654 RNO196652:RNQ196654 RXK196652:RXM196654 SHG196652:SHI196654 SRC196652:SRE196654 TAY196652:TBA196654 TKU196652:TKW196654 TUQ196652:TUS196654 UEM196652:UEO196654 UOI196652:UOK196654 UYE196652:UYG196654 VIA196652:VIC196654 VRW196652:VRY196654 WBS196652:WBU196654 WLO196652:WLQ196654 WVK196652:WVM196654 C262189:E262191 IY262188:JA262190 SU262188:SW262190 ACQ262188:ACS262190 AMM262188:AMO262190 AWI262188:AWK262190 BGE262188:BGG262190 BQA262188:BQC262190 BZW262188:BZY262190 CJS262188:CJU262190 CTO262188:CTQ262190 DDK262188:DDM262190 DNG262188:DNI262190 DXC262188:DXE262190 EGY262188:EHA262190 EQU262188:EQW262190 FAQ262188:FAS262190 FKM262188:FKO262190 FUI262188:FUK262190 GEE262188:GEG262190 GOA262188:GOC262190 GXW262188:GXY262190 HHS262188:HHU262190 HRO262188:HRQ262190 IBK262188:IBM262190 ILG262188:ILI262190 IVC262188:IVE262190 JEY262188:JFA262190 JOU262188:JOW262190 JYQ262188:JYS262190 KIM262188:KIO262190 KSI262188:KSK262190 LCE262188:LCG262190 LMA262188:LMC262190 LVW262188:LVY262190 MFS262188:MFU262190 MPO262188:MPQ262190 MZK262188:MZM262190 NJG262188:NJI262190 NTC262188:NTE262190 OCY262188:ODA262190 OMU262188:OMW262190 OWQ262188:OWS262190 PGM262188:PGO262190 PQI262188:PQK262190 QAE262188:QAG262190 QKA262188:QKC262190 QTW262188:QTY262190 RDS262188:RDU262190 RNO262188:RNQ262190 RXK262188:RXM262190 SHG262188:SHI262190 SRC262188:SRE262190 TAY262188:TBA262190 TKU262188:TKW262190 TUQ262188:TUS262190 UEM262188:UEO262190 UOI262188:UOK262190 UYE262188:UYG262190 VIA262188:VIC262190 VRW262188:VRY262190 WBS262188:WBU262190 WLO262188:WLQ262190 WVK262188:WVM262190 C327725:E327727 IY327724:JA327726 SU327724:SW327726 ACQ327724:ACS327726 AMM327724:AMO327726 AWI327724:AWK327726 BGE327724:BGG327726 BQA327724:BQC327726 BZW327724:BZY327726 CJS327724:CJU327726 CTO327724:CTQ327726 DDK327724:DDM327726 DNG327724:DNI327726 DXC327724:DXE327726 EGY327724:EHA327726 EQU327724:EQW327726 FAQ327724:FAS327726 FKM327724:FKO327726 FUI327724:FUK327726 GEE327724:GEG327726 GOA327724:GOC327726 GXW327724:GXY327726 HHS327724:HHU327726 HRO327724:HRQ327726 IBK327724:IBM327726 ILG327724:ILI327726 IVC327724:IVE327726 JEY327724:JFA327726 JOU327724:JOW327726 JYQ327724:JYS327726 KIM327724:KIO327726 KSI327724:KSK327726 LCE327724:LCG327726 LMA327724:LMC327726 LVW327724:LVY327726 MFS327724:MFU327726 MPO327724:MPQ327726 MZK327724:MZM327726 NJG327724:NJI327726 NTC327724:NTE327726 OCY327724:ODA327726 OMU327724:OMW327726 OWQ327724:OWS327726 PGM327724:PGO327726 PQI327724:PQK327726 QAE327724:QAG327726 QKA327724:QKC327726 QTW327724:QTY327726 RDS327724:RDU327726 RNO327724:RNQ327726 RXK327724:RXM327726 SHG327724:SHI327726 SRC327724:SRE327726 TAY327724:TBA327726 TKU327724:TKW327726 TUQ327724:TUS327726 UEM327724:UEO327726 UOI327724:UOK327726 UYE327724:UYG327726 VIA327724:VIC327726 VRW327724:VRY327726 WBS327724:WBU327726 WLO327724:WLQ327726 WVK327724:WVM327726 C393261:E393263 IY393260:JA393262 SU393260:SW393262 ACQ393260:ACS393262 AMM393260:AMO393262 AWI393260:AWK393262 BGE393260:BGG393262 BQA393260:BQC393262 BZW393260:BZY393262 CJS393260:CJU393262 CTO393260:CTQ393262 DDK393260:DDM393262 DNG393260:DNI393262 DXC393260:DXE393262 EGY393260:EHA393262 EQU393260:EQW393262 FAQ393260:FAS393262 FKM393260:FKO393262 FUI393260:FUK393262 GEE393260:GEG393262 GOA393260:GOC393262 GXW393260:GXY393262 HHS393260:HHU393262 HRO393260:HRQ393262 IBK393260:IBM393262 ILG393260:ILI393262 IVC393260:IVE393262 JEY393260:JFA393262 JOU393260:JOW393262 JYQ393260:JYS393262 KIM393260:KIO393262 KSI393260:KSK393262 LCE393260:LCG393262 LMA393260:LMC393262 LVW393260:LVY393262 MFS393260:MFU393262 MPO393260:MPQ393262 MZK393260:MZM393262 NJG393260:NJI393262 NTC393260:NTE393262 OCY393260:ODA393262 OMU393260:OMW393262 OWQ393260:OWS393262 PGM393260:PGO393262 PQI393260:PQK393262 QAE393260:QAG393262 QKA393260:QKC393262 QTW393260:QTY393262 RDS393260:RDU393262 RNO393260:RNQ393262 RXK393260:RXM393262 SHG393260:SHI393262 SRC393260:SRE393262 TAY393260:TBA393262 TKU393260:TKW393262 TUQ393260:TUS393262 UEM393260:UEO393262 UOI393260:UOK393262 UYE393260:UYG393262 VIA393260:VIC393262 VRW393260:VRY393262 WBS393260:WBU393262 WLO393260:WLQ393262 WVK393260:WVM393262 C458797:E458799 IY458796:JA458798 SU458796:SW458798 ACQ458796:ACS458798 AMM458796:AMO458798 AWI458796:AWK458798 BGE458796:BGG458798 BQA458796:BQC458798 BZW458796:BZY458798 CJS458796:CJU458798 CTO458796:CTQ458798 DDK458796:DDM458798 DNG458796:DNI458798 DXC458796:DXE458798 EGY458796:EHA458798 EQU458796:EQW458798 FAQ458796:FAS458798 FKM458796:FKO458798 FUI458796:FUK458798 GEE458796:GEG458798 GOA458796:GOC458798 GXW458796:GXY458798 HHS458796:HHU458798 HRO458796:HRQ458798 IBK458796:IBM458798 ILG458796:ILI458798 IVC458796:IVE458798 JEY458796:JFA458798 JOU458796:JOW458798 JYQ458796:JYS458798 KIM458796:KIO458798 KSI458796:KSK458798 LCE458796:LCG458798 LMA458796:LMC458798 LVW458796:LVY458798 MFS458796:MFU458798 MPO458796:MPQ458798 MZK458796:MZM458798 NJG458796:NJI458798 NTC458796:NTE458798 OCY458796:ODA458798 OMU458796:OMW458798 OWQ458796:OWS458798 PGM458796:PGO458798 PQI458796:PQK458798 QAE458796:QAG458798 QKA458796:QKC458798 QTW458796:QTY458798 RDS458796:RDU458798 RNO458796:RNQ458798 RXK458796:RXM458798 SHG458796:SHI458798 SRC458796:SRE458798 TAY458796:TBA458798 TKU458796:TKW458798 TUQ458796:TUS458798 UEM458796:UEO458798 UOI458796:UOK458798 UYE458796:UYG458798 VIA458796:VIC458798 VRW458796:VRY458798 WBS458796:WBU458798 WLO458796:WLQ458798 WVK458796:WVM458798 C524333:E524335 IY524332:JA524334 SU524332:SW524334 ACQ524332:ACS524334 AMM524332:AMO524334 AWI524332:AWK524334 BGE524332:BGG524334 BQA524332:BQC524334 BZW524332:BZY524334 CJS524332:CJU524334 CTO524332:CTQ524334 DDK524332:DDM524334 DNG524332:DNI524334 DXC524332:DXE524334 EGY524332:EHA524334 EQU524332:EQW524334 FAQ524332:FAS524334 FKM524332:FKO524334 FUI524332:FUK524334 GEE524332:GEG524334 GOA524332:GOC524334 GXW524332:GXY524334 HHS524332:HHU524334 HRO524332:HRQ524334 IBK524332:IBM524334 ILG524332:ILI524334 IVC524332:IVE524334 JEY524332:JFA524334 JOU524332:JOW524334 JYQ524332:JYS524334 KIM524332:KIO524334 KSI524332:KSK524334 LCE524332:LCG524334 LMA524332:LMC524334 LVW524332:LVY524334 MFS524332:MFU524334 MPO524332:MPQ524334 MZK524332:MZM524334 NJG524332:NJI524334 NTC524332:NTE524334 OCY524332:ODA524334 OMU524332:OMW524334 OWQ524332:OWS524334 PGM524332:PGO524334 PQI524332:PQK524334 QAE524332:QAG524334 QKA524332:QKC524334 QTW524332:QTY524334 RDS524332:RDU524334 RNO524332:RNQ524334 RXK524332:RXM524334 SHG524332:SHI524334 SRC524332:SRE524334 TAY524332:TBA524334 TKU524332:TKW524334 TUQ524332:TUS524334 UEM524332:UEO524334 UOI524332:UOK524334 UYE524332:UYG524334 VIA524332:VIC524334 VRW524332:VRY524334 WBS524332:WBU524334 WLO524332:WLQ524334 WVK524332:WVM524334 C589869:E589871 IY589868:JA589870 SU589868:SW589870 ACQ589868:ACS589870 AMM589868:AMO589870 AWI589868:AWK589870 BGE589868:BGG589870 BQA589868:BQC589870 BZW589868:BZY589870 CJS589868:CJU589870 CTO589868:CTQ589870 DDK589868:DDM589870 DNG589868:DNI589870 DXC589868:DXE589870 EGY589868:EHA589870 EQU589868:EQW589870 FAQ589868:FAS589870 FKM589868:FKO589870 FUI589868:FUK589870 GEE589868:GEG589870 GOA589868:GOC589870 GXW589868:GXY589870 HHS589868:HHU589870 HRO589868:HRQ589870 IBK589868:IBM589870 ILG589868:ILI589870 IVC589868:IVE589870 JEY589868:JFA589870 JOU589868:JOW589870 JYQ589868:JYS589870 KIM589868:KIO589870 KSI589868:KSK589870 LCE589868:LCG589870 LMA589868:LMC589870 LVW589868:LVY589870 MFS589868:MFU589870 MPO589868:MPQ589870 MZK589868:MZM589870 NJG589868:NJI589870 NTC589868:NTE589870 OCY589868:ODA589870 OMU589868:OMW589870 OWQ589868:OWS589870 PGM589868:PGO589870 PQI589868:PQK589870 QAE589868:QAG589870 QKA589868:QKC589870 QTW589868:QTY589870 RDS589868:RDU589870 RNO589868:RNQ589870 RXK589868:RXM589870 SHG589868:SHI589870 SRC589868:SRE589870 TAY589868:TBA589870 TKU589868:TKW589870 TUQ589868:TUS589870 UEM589868:UEO589870 UOI589868:UOK589870 UYE589868:UYG589870 VIA589868:VIC589870 VRW589868:VRY589870 WBS589868:WBU589870 WLO589868:WLQ589870 WVK589868:WVM589870 C655405:E655407 IY655404:JA655406 SU655404:SW655406 ACQ655404:ACS655406 AMM655404:AMO655406 AWI655404:AWK655406 BGE655404:BGG655406 BQA655404:BQC655406 BZW655404:BZY655406 CJS655404:CJU655406 CTO655404:CTQ655406 DDK655404:DDM655406 DNG655404:DNI655406 DXC655404:DXE655406 EGY655404:EHA655406 EQU655404:EQW655406 FAQ655404:FAS655406 FKM655404:FKO655406 FUI655404:FUK655406 GEE655404:GEG655406 GOA655404:GOC655406 GXW655404:GXY655406 HHS655404:HHU655406 HRO655404:HRQ655406 IBK655404:IBM655406 ILG655404:ILI655406 IVC655404:IVE655406 JEY655404:JFA655406 JOU655404:JOW655406 JYQ655404:JYS655406 KIM655404:KIO655406 KSI655404:KSK655406 LCE655404:LCG655406 LMA655404:LMC655406 LVW655404:LVY655406 MFS655404:MFU655406 MPO655404:MPQ655406 MZK655404:MZM655406 NJG655404:NJI655406 NTC655404:NTE655406 OCY655404:ODA655406 OMU655404:OMW655406 OWQ655404:OWS655406 PGM655404:PGO655406 PQI655404:PQK655406 QAE655404:QAG655406 QKA655404:QKC655406 QTW655404:QTY655406 RDS655404:RDU655406 RNO655404:RNQ655406 RXK655404:RXM655406 SHG655404:SHI655406 SRC655404:SRE655406 TAY655404:TBA655406 TKU655404:TKW655406 TUQ655404:TUS655406 UEM655404:UEO655406 UOI655404:UOK655406 UYE655404:UYG655406 VIA655404:VIC655406 VRW655404:VRY655406 WBS655404:WBU655406 WLO655404:WLQ655406 WVK655404:WVM655406 C720941:E720943 IY720940:JA720942 SU720940:SW720942 ACQ720940:ACS720942 AMM720940:AMO720942 AWI720940:AWK720942 BGE720940:BGG720942 BQA720940:BQC720942 BZW720940:BZY720942 CJS720940:CJU720942 CTO720940:CTQ720942 DDK720940:DDM720942 DNG720940:DNI720942 DXC720940:DXE720942 EGY720940:EHA720942 EQU720940:EQW720942 FAQ720940:FAS720942 FKM720940:FKO720942 FUI720940:FUK720942 GEE720940:GEG720942 GOA720940:GOC720942 GXW720940:GXY720942 HHS720940:HHU720942 HRO720940:HRQ720942 IBK720940:IBM720942 ILG720940:ILI720942 IVC720940:IVE720942 JEY720940:JFA720942 JOU720940:JOW720942 JYQ720940:JYS720942 KIM720940:KIO720942 KSI720940:KSK720942 LCE720940:LCG720942 LMA720940:LMC720942 LVW720940:LVY720942 MFS720940:MFU720942 MPO720940:MPQ720942 MZK720940:MZM720942 NJG720940:NJI720942 NTC720940:NTE720942 OCY720940:ODA720942 OMU720940:OMW720942 OWQ720940:OWS720942 PGM720940:PGO720942 PQI720940:PQK720942 QAE720940:QAG720942 QKA720940:QKC720942 QTW720940:QTY720942 RDS720940:RDU720942 RNO720940:RNQ720942 RXK720940:RXM720942 SHG720940:SHI720942 SRC720940:SRE720942 TAY720940:TBA720942 TKU720940:TKW720942 TUQ720940:TUS720942 UEM720940:UEO720942 UOI720940:UOK720942 UYE720940:UYG720942 VIA720940:VIC720942 VRW720940:VRY720942 WBS720940:WBU720942 WLO720940:WLQ720942 WVK720940:WVM720942 C786477:E786479 IY786476:JA786478 SU786476:SW786478 ACQ786476:ACS786478 AMM786476:AMO786478 AWI786476:AWK786478 BGE786476:BGG786478 BQA786476:BQC786478 BZW786476:BZY786478 CJS786476:CJU786478 CTO786476:CTQ786478 DDK786476:DDM786478 DNG786476:DNI786478 DXC786476:DXE786478 EGY786476:EHA786478 EQU786476:EQW786478 FAQ786476:FAS786478 FKM786476:FKO786478 FUI786476:FUK786478 GEE786476:GEG786478 GOA786476:GOC786478 GXW786476:GXY786478 HHS786476:HHU786478 HRO786476:HRQ786478 IBK786476:IBM786478 ILG786476:ILI786478 IVC786476:IVE786478 JEY786476:JFA786478 JOU786476:JOW786478 JYQ786476:JYS786478 KIM786476:KIO786478 KSI786476:KSK786478 LCE786476:LCG786478 LMA786476:LMC786478 LVW786476:LVY786478 MFS786476:MFU786478 MPO786476:MPQ786478 MZK786476:MZM786478 NJG786476:NJI786478 NTC786476:NTE786478 OCY786476:ODA786478 OMU786476:OMW786478 OWQ786476:OWS786478 PGM786476:PGO786478 PQI786476:PQK786478 QAE786476:QAG786478 QKA786476:QKC786478 QTW786476:QTY786478 RDS786476:RDU786478 RNO786476:RNQ786478 RXK786476:RXM786478 SHG786476:SHI786478 SRC786476:SRE786478 TAY786476:TBA786478 TKU786476:TKW786478 TUQ786476:TUS786478 UEM786476:UEO786478 UOI786476:UOK786478 UYE786476:UYG786478 VIA786476:VIC786478 VRW786476:VRY786478 WBS786476:WBU786478 WLO786476:WLQ786478 WVK786476:WVM786478 C852013:E852015 IY852012:JA852014 SU852012:SW852014 ACQ852012:ACS852014 AMM852012:AMO852014 AWI852012:AWK852014 BGE852012:BGG852014 BQA852012:BQC852014 BZW852012:BZY852014 CJS852012:CJU852014 CTO852012:CTQ852014 DDK852012:DDM852014 DNG852012:DNI852014 DXC852012:DXE852014 EGY852012:EHA852014 EQU852012:EQW852014 FAQ852012:FAS852014 FKM852012:FKO852014 FUI852012:FUK852014 GEE852012:GEG852014 GOA852012:GOC852014 GXW852012:GXY852014 HHS852012:HHU852014 HRO852012:HRQ852014 IBK852012:IBM852014 ILG852012:ILI852014 IVC852012:IVE852014 JEY852012:JFA852014 JOU852012:JOW852014 JYQ852012:JYS852014 KIM852012:KIO852014 KSI852012:KSK852014 LCE852012:LCG852014 LMA852012:LMC852014 LVW852012:LVY852014 MFS852012:MFU852014 MPO852012:MPQ852014 MZK852012:MZM852014 NJG852012:NJI852014 NTC852012:NTE852014 OCY852012:ODA852014 OMU852012:OMW852014 OWQ852012:OWS852014 PGM852012:PGO852014 PQI852012:PQK852014 QAE852012:QAG852014 QKA852012:QKC852014 QTW852012:QTY852014 RDS852012:RDU852014 RNO852012:RNQ852014 RXK852012:RXM852014 SHG852012:SHI852014 SRC852012:SRE852014 TAY852012:TBA852014 TKU852012:TKW852014 TUQ852012:TUS852014 UEM852012:UEO852014 UOI852012:UOK852014 UYE852012:UYG852014 VIA852012:VIC852014 VRW852012:VRY852014 WBS852012:WBU852014 WLO852012:WLQ852014 WVK852012:WVM852014 C917549:E917551 IY917548:JA917550 SU917548:SW917550 ACQ917548:ACS917550 AMM917548:AMO917550 AWI917548:AWK917550 BGE917548:BGG917550 BQA917548:BQC917550 BZW917548:BZY917550 CJS917548:CJU917550 CTO917548:CTQ917550 DDK917548:DDM917550 DNG917548:DNI917550 DXC917548:DXE917550 EGY917548:EHA917550 EQU917548:EQW917550 FAQ917548:FAS917550 FKM917548:FKO917550 FUI917548:FUK917550 GEE917548:GEG917550 GOA917548:GOC917550 GXW917548:GXY917550 HHS917548:HHU917550 HRO917548:HRQ917550 IBK917548:IBM917550 ILG917548:ILI917550 IVC917548:IVE917550 JEY917548:JFA917550 JOU917548:JOW917550 JYQ917548:JYS917550 KIM917548:KIO917550 KSI917548:KSK917550 LCE917548:LCG917550 LMA917548:LMC917550 LVW917548:LVY917550 MFS917548:MFU917550 MPO917548:MPQ917550 MZK917548:MZM917550 NJG917548:NJI917550 NTC917548:NTE917550 OCY917548:ODA917550 OMU917548:OMW917550 OWQ917548:OWS917550 PGM917548:PGO917550 PQI917548:PQK917550 QAE917548:QAG917550 QKA917548:QKC917550 QTW917548:QTY917550 RDS917548:RDU917550 RNO917548:RNQ917550 RXK917548:RXM917550 SHG917548:SHI917550 SRC917548:SRE917550 TAY917548:TBA917550 TKU917548:TKW917550 TUQ917548:TUS917550 UEM917548:UEO917550 UOI917548:UOK917550 UYE917548:UYG917550 VIA917548:VIC917550 VRW917548:VRY917550 WBS917548:WBU917550 WLO917548:WLQ917550 WVK917548:WVM917550 C983085:E983087 IY983084:JA983086 SU983084:SW983086 ACQ983084:ACS983086 AMM983084:AMO983086 AWI983084:AWK983086 BGE983084:BGG983086 BQA983084:BQC983086 BZW983084:BZY983086 CJS983084:CJU983086 CTO983084:CTQ983086 DDK983084:DDM983086 DNG983084:DNI983086 DXC983084:DXE983086 EGY983084:EHA983086 EQU983084:EQW983086 FAQ983084:FAS983086 FKM983084:FKO983086 FUI983084:FUK983086 GEE983084:GEG983086 GOA983084:GOC983086 GXW983084:GXY983086 HHS983084:HHU983086 HRO983084:HRQ983086 IBK983084:IBM983086 ILG983084:ILI983086 IVC983084:IVE983086 JEY983084:JFA983086 JOU983084:JOW983086 JYQ983084:JYS983086 KIM983084:KIO983086 KSI983084:KSK983086 LCE983084:LCG983086 LMA983084:LMC983086 LVW983084:LVY983086 MFS983084:MFU983086 MPO983084:MPQ983086 MZK983084:MZM983086 NJG983084:NJI983086 NTC983084:NTE983086 OCY983084:ODA983086 OMU983084:OMW983086 OWQ983084:OWS983086 PGM983084:PGO983086 PQI983084:PQK983086 QAE983084:QAG983086 QKA983084:QKC983086 QTW983084:QTY983086 RDS983084:RDU983086 RNO983084:RNQ983086 RXK983084:RXM983086 SHG983084:SHI983086 SRC983084:SRE983086 TAY983084:TBA983086 TKU983084:TKW983086 TUQ983084:TUS983086 UEM983084:UEO983086 UOI983084:UOK983086 UYE983084:UYG983086 VIA983084:VIC983086 VRW983084:VRY983086 WBS983084:WBU983086 WLO983084:WLQ983086 WVK983084:WVM983086 C65591:E65591 IY65590:JA65590 SU65590:SW65590 ACQ65590:ACS65590 AMM65590:AMO65590 AWI65590:AWK65590 BGE65590:BGG65590 BQA65590:BQC65590 BZW65590:BZY65590 CJS65590:CJU65590 CTO65590:CTQ65590 DDK65590:DDM65590 DNG65590:DNI65590 DXC65590:DXE65590 EGY65590:EHA65590 EQU65590:EQW65590 FAQ65590:FAS65590 FKM65590:FKO65590 FUI65590:FUK65590 GEE65590:GEG65590 GOA65590:GOC65590 GXW65590:GXY65590 HHS65590:HHU65590 HRO65590:HRQ65590 IBK65590:IBM65590 ILG65590:ILI65590 IVC65590:IVE65590 JEY65590:JFA65590 JOU65590:JOW65590 JYQ65590:JYS65590 KIM65590:KIO65590 KSI65590:KSK65590 LCE65590:LCG65590 LMA65590:LMC65590 LVW65590:LVY65590 MFS65590:MFU65590 MPO65590:MPQ65590 MZK65590:MZM65590 NJG65590:NJI65590 NTC65590:NTE65590 OCY65590:ODA65590 OMU65590:OMW65590 OWQ65590:OWS65590 PGM65590:PGO65590 PQI65590:PQK65590 QAE65590:QAG65590 QKA65590:QKC65590 QTW65590:QTY65590 RDS65590:RDU65590 RNO65590:RNQ65590 RXK65590:RXM65590 SHG65590:SHI65590 SRC65590:SRE65590 TAY65590:TBA65590 TKU65590:TKW65590 TUQ65590:TUS65590 UEM65590:UEO65590 UOI65590:UOK65590 UYE65590:UYG65590 VIA65590:VIC65590 VRW65590:VRY65590 WBS65590:WBU65590 WLO65590:WLQ65590 WVK65590:WVM65590 C131127:E131127 IY131126:JA131126 SU131126:SW131126 ACQ131126:ACS131126 AMM131126:AMO131126 AWI131126:AWK131126 BGE131126:BGG131126 BQA131126:BQC131126 BZW131126:BZY131126 CJS131126:CJU131126 CTO131126:CTQ131126 DDK131126:DDM131126 DNG131126:DNI131126 DXC131126:DXE131126 EGY131126:EHA131126 EQU131126:EQW131126 FAQ131126:FAS131126 FKM131126:FKO131126 FUI131126:FUK131126 GEE131126:GEG131126 GOA131126:GOC131126 GXW131126:GXY131126 HHS131126:HHU131126 HRO131126:HRQ131126 IBK131126:IBM131126 ILG131126:ILI131126 IVC131126:IVE131126 JEY131126:JFA131126 JOU131126:JOW131126 JYQ131126:JYS131126 KIM131126:KIO131126 KSI131126:KSK131126 LCE131126:LCG131126 LMA131126:LMC131126 LVW131126:LVY131126 MFS131126:MFU131126 MPO131126:MPQ131126 MZK131126:MZM131126 NJG131126:NJI131126 NTC131126:NTE131126 OCY131126:ODA131126 OMU131126:OMW131126 OWQ131126:OWS131126 PGM131126:PGO131126 PQI131126:PQK131126 QAE131126:QAG131126 QKA131126:QKC131126 QTW131126:QTY131126 RDS131126:RDU131126 RNO131126:RNQ131126 RXK131126:RXM131126 SHG131126:SHI131126 SRC131126:SRE131126 TAY131126:TBA131126 TKU131126:TKW131126 TUQ131126:TUS131126 UEM131126:UEO131126 UOI131126:UOK131126 UYE131126:UYG131126 VIA131126:VIC131126 VRW131126:VRY131126 WBS131126:WBU131126 WLO131126:WLQ131126 WVK131126:WVM131126 C196663:E196663 IY196662:JA196662 SU196662:SW196662 ACQ196662:ACS196662 AMM196662:AMO196662 AWI196662:AWK196662 BGE196662:BGG196662 BQA196662:BQC196662 BZW196662:BZY196662 CJS196662:CJU196662 CTO196662:CTQ196662 DDK196662:DDM196662 DNG196662:DNI196662 DXC196662:DXE196662 EGY196662:EHA196662 EQU196662:EQW196662 FAQ196662:FAS196662 FKM196662:FKO196662 FUI196662:FUK196662 GEE196662:GEG196662 GOA196662:GOC196662 GXW196662:GXY196662 HHS196662:HHU196662 HRO196662:HRQ196662 IBK196662:IBM196662 ILG196662:ILI196662 IVC196662:IVE196662 JEY196662:JFA196662 JOU196662:JOW196662 JYQ196662:JYS196662 KIM196662:KIO196662 KSI196662:KSK196662 LCE196662:LCG196662 LMA196662:LMC196662 LVW196662:LVY196662 MFS196662:MFU196662 MPO196662:MPQ196662 MZK196662:MZM196662 NJG196662:NJI196662 NTC196662:NTE196662 OCY196662:ODA196662 OMU196662:OMW196662 OWQ196662:OWS196662 PGM196662:PGO196662 PQI196662:PQK196662 QAE196662:QAG196662 QKA196662:QKC196662 QTW196662:QTY196662 RDS196662:RDU196662 RNO196662:RNQ196662 RXK196662:RXM196662 SHG196662:SHI196662 SRC196662:SRE196662 TAY196662:TBA196662 TKU196662:TKW196662 TUQ196662:TUS196662 UEM196662:UEO196662 UOI196662:UOK196662 UYE196662:UYG196662 VIA196662:VIC196662 VRW196662:VRY196662 WBS196662:WBU196662 WLO196662:WLQ196662 WVK196662:WVM196662 C262199:E262199 IY262198:JA262198 SU262198:SW262198 ACQ262198:ACS262198 AMM262198:AMO262198 AWI262198:AWK262198 BGE262198:BGG262198 BQA262198:BQC262198 BZW262198:BZY262198 CJS262198:CJU262198 CTO262198:CTQ262198 DDK262198:DDM262198 DNG262198:DNI262198 DXC262198:DXE262198 EGY262198:EHA262198 EQU262198:EQW262198 FAQ262198:FAS262198 FKM262198:FKO262198 FUI262198:FUK262198 GEE262198:GEG262198 GOA262198:GOC262198 GXW262198:GXY262198 HHS262198:HHU262198 HRO262198:HRQ262198 IBK262198:IBM262198 ILG262198:ILI262198 IVC262198:IVE262198 JEY262198:JFA262198 JOU262198:JOW262198 JYQ262198:JYS262198 KIM262198:KIO262198 KSI262198:KSK262198 LCE262198:LCG262198 LMA262198:LMC262198 LVW262198:LVY262198 MFS262198:MFU262198 MPO262198:MPQ262198 MZK262198:MZM262198 NJG262198:NJI262198 NTC262198:NTE262198 OCY262198:ODA262198 OMU262198:OMW262198 OWQ262198:OWS262198 PGM262198:PGO262198 PQI262198:PQK262198 QAE262198:QAG262198 QKA262198:QKC262198 QTW262198:QTY262198 RDS262198:RDU262198 RNO262198:RNQ262198 RXK262198:RXM262198 SHG262198:SHI262198 SRC262198:SRE262198 TAY262198:TBA262198 TKU262198:TKW262198 TUQ262198:TUS262198 UEM262198:UEO262198 UOI262198:UOK262198 UYE262198:UYG262198 VIA262198:VIC262198 VRW262198:VRY262198 WBS262198:WBU262198 WLO262198:WLQ262198 WVK262198:WVM262198 C327735:E327735 IY327734:JA327734 SU327734:SW327734 ACQ327734:ACS327734 AMM327734:AMO327734 AWI327734:AWK327734 BGE327734:BGG327734 BQA327734:BQC327734 BZW327734:BZY327734 CJS327734:CJU327734 CTO327734:CTQ327734 DDK327734:DDM327734 DNG327734:DNI327734 DXC327734:DXE327734 EGY327734:EHA327734 EQU327734:EQW327734 FAQ327734:FAS327734 FKM327734:FKO327734 FUI327734:FUK327734 GEE327734:GEG327734 GOA327734:GOC327734 GXW327734:GXY327734 HHS327734:HHU327734 HRO327734:HRQ327734 IBK327734:IBM327734 ILG327734:ILI327734 IVC327734:IVE327734 JEY327734:JFA327734 JOU327734:JOW327734 JYQ327734:JYS327734 KIM327734:KIO327734 KSI327734:KSK327734 LCE327734:LCG327734 LMA327734:LMC327734 LVW327734:LVY327734 MFS327734:MFU327734 MPO327734:MPQ327734 MZK327734:MZM327734 NJG327734:NJI327734 NTC327734:NTE327734 OCY327734:ODA327734 OMU327734:OMW327734 OWQ327734:OWS327734 PGM327734:PGO327734 PQI327734:PQK327734 QAE327734:QAG327734 QKA327734:QKC327734 QTW327734:QTY327734 RDS327734:RDU327734 RNO327734:RNQ327734 RXK327734:RXM327734 SHG327734:SHI327734 SRC327734:SRE327734 TAY327734:TBA327734 TKU327734:TKW327734 TUQ327734:TUS327734 UEM327734:UEO327734 UOI327734:UOK327734 UYE327734:UYG327734 VIA327734:VIC327734 VRW327734:VRY327734 WBS327734:WBU327734 WLO327734:WLQ327734 WVK327734:WVM327734 C393271:E393271 IY393270:JA393270 SU393270:SW393270 ACQ393270:ACS393270 AMM393270:AMO393270 AWI393270:AWK393270 BGE393270:BGG393270 BQA393270:BQC393270 BZW393270:BZY393270 CJS393270:CJU393270 CTO393270:CTQ393270 DDK393270:DDM393270 DNG393270:DNI393270 DXC393270:DXE393270 EGY393270:EHA393270 EQU393270:EQW393270 FAQ393270:FAS393270 FKM393270:FKO393270 FUI393270:FUK393270 GEE393270:GEG393270 GOA393270:GOC393270 GXW393270:GXY393270 HHS393270:HHU393270 HRO393270:HRQ393270 IBK393270:IBM393270 ILG393270:ILI393270 IVC393270:IVE393270 JEY393270:JFA393270 JOU393270:JOW393270 JYQ393270:JYS393270 KIM393270:KIO393270 KSI393270:KSK393270 LCE393270:LCG393270 LMA393270:LMC393270 LVW393270:LVY393270 MFS393270:MFU393270 MPO393270:MPQ393270 MZK393270:MZM393270 NJG393270:NJI393270 NTC393270:NTE393270 OCY393270:ODA393270 OMU393270:OMW393270 OWQ393270:OWS393270 PGM393270:PGO393270 PQI393270:PQK393270 QAE393270:QAG393270 QKA393270:QKC393270 QTW393270:QTY393270 RDS393270:RDU393270 RNO393270:RNQ393270 RXK393270:RXM393270 SHG393270:SHI393270 SRC393270:SRE393270 TAY393270:TBA393270 TKU393270:TKW393270 TUQ393270:TUS393270 UEM393270:UEO393270 UOI393270:UOK393270 UYE393270:UYG393270 VIA393270:VIC393270 VRW393270:VRY393270 WBS393270:WBU393270 WLO393270:WLQ393270 WVK393270:WVM393270 C458807:E458807 IY458806:JA458806 SU458806:SW458806 ACQ458806:ACS458806 AMM458806:AMO458806 AWI458806:AWK458806 BGE458806:BGG458806 BQA458806:BQC458806 BZW458806:BZY458806 CJS458806:CJU458806 CTO458806:CTQ458806 DDK458806:DDM458806 DNG458806:DNI458806 DXC458806:DXE458806 EGY458806:EHA458806 EQU458806:EQW458806 FAQ458806:FAS458806 FKM458806:FKO458806 FUI458806:FUK458806 GEE458806:GEG458806 GOA458806:GOC458806 GXW458806:GXY458806 HHS458806:HHU458806 HRO458806:HRQ458806 IBK458806:IBM458806 ILG458806:ILI458806 IVC458806:IVE458806 JEY458806:JFA458806 JOU458806:JOW458806 JYQ458806:JYS458806 KIM458806:KIO458806 KSI458806:KSK458806 LCE458806:LCG458806 LMA458806:LMC458806 LVW458806:LVY458806 MFS458806:MFU458806 MPO458806:MPQ458806 MZK458806:MZM458806 NJG458806:NJI458806 NTC458806:NTE458806 OCY458806:ODA458806 OMU458806:OMW458806 OWQ458806:OWS458806 PGM458806:PGO458806 PQI458806:PQK458806 QAE458806:QAG458806 QKA458806:QKC458806 QTW458806:QTY458806 RDS458806:RDU458806 RNO458806:RNQ458806 RXK458806:RXM458806 SHG458806:SHI458806 SRC458806:SRE458806 TAY458806:TBA458806 TKU458806:TKW458806 TUQ458806:TUS458806 UEM458806:UEO458806 UOI458806:UOK458806 UYE458806:UYG458806 VIA458806:VIC458806 VRW458806:VRY458806 WBS458806:WBU458806 WLO458806:WLQ458806 WVK458806:WVM458806 C524343:E524343 IY524342:JA524342 SU524342:SW524342 ACQ524342:ACS524342 AMM524342:AMO524342 AWI524342:AWK524342 BGE524342:BGG524342 BQA524342:BQC524342 BZW524342:BZY524342 CJS524342:CJU524342 CTO524342:CTQ524342 DDK524342:DDM524342 DNG524342:DNI524342 DXC524342:DXE524342 EGY524342:EHA524342 EQU524342:EQW524342 FAQ524342:FAS524342 FKM524342:FKO524342 FUI524342:FUK524342 GEE524342:GEG524342 GOA524342:GOC524342 GXW524342:GXY524342 HHS524342:HHU524342 HRO524342:HRQ524342 IBK524342:IBM524342 ILG524342:ILI524342 IVC524342:IVE524342 JEY524342:JFA524342 JOU524342:JOW524342 JYQ524342:JYS524342 KIM524342:KIO524342 KSI524342:KSK524342 LCE524342:LCG524342 LMA524342:LMC524342 LVW524342:LVY524342 MFS524342:MFU524342 MPO524342:MPQ524342 MZK524342:MZM524342 NJG524342:NJI524342 NTC524342:NTE524342 OCY524342:ODA524342 OMU524342:OMW524342 OWQ524342:OWS524342 PGM524342:PGO524342 PQI524342:PQK524342 QAE524342:QAG524342 QKA524342:QKC524342 QTW524342:QTY524342 RDS524342:RDU524342 RNO524342:RNQ524342 RXK524342:RXM524342 SHG524342:SHI524342 SRC524342:SRE524342 TAY524342:TBA524342 TKU524342:TKW524342 TUQ524342:TUS524342 UEM524342:UEO524342 UOI524342:UOK524342 UYE524342:UYG524342 VIA524342:VIC524342 VRW524342:VRY524342 WBS524342:WBU524342 WLO524342:WLQ524342 WVK524342:WVM524342 C589879:E589879 IY589878:JA589878 SU589878:SW589878 ACQ589878:ACS589878 AMM589878:AMO589878 AWI589878:AWK589878 BGE589878:BGG589878 BQA589878:BQC589878 BZW589878:BZY589878 CJS589878:CJU589878 CTO589878:CTQ589878 DDK589878:DDM589878 DNG589878:DNI589878 DXC589878:DXE589878 EGY589878:EHA589878 EQU589878:EQW589878 FAQ589878:FAS589878 FKM589878:FKO589878 FUI589878:FUK589878 GEE589878:GEG589878 GOA589878:GOC589878 GXW589878:GXY589878 HHS589878:HHU589878 HRO589878:HRQ589878 IBK589878:IBM589878 ILG589878:ILI589878 IVC589878:IVE589878 JEY589878:JFA589878 JOU589878:JOW589878 JYQ589878:JYS589878 KIM589878:KIO589878 KSI589878:KSK589878 LCE589878:LCG589878 LMA589878:LMC589878 LVW589878:LVY589878 MFS589878:MFU589878 MPO589878:MPQ589878 MZK589878:MZM589878 NJG589878:NJI589878 NTC589878:NTE589878 OCY589878:ODA589878 OMU589878:OMW589878 OWQ589878:OWS589878 PGM589878:PGO589878 PQI589878:PQK589878 QAE589878:QAG589878 QKA589878:QKC589878 QTW589878:QTY589878 RDS589878:RDU589878 RNO589878:RNQ589878 RXK589878:RXM589878 SHG589878:SHI589878 SRC589878:SRE589878 TAY589878:TBA589878 TKU589878:TKW589878 TUQ589878:TUS589878 UEM589878:UEO589878 UOI589878:UOK589878 UYE589878:UYG589878 VIA589878:VIC589878 VRW589878:VRY589878 WBS589878:WBU589878 WLO589878:WLQ589878 WVK589878:WVM589878 C655415:E655415 IY655414:JA655414 SU655414:SW655414 ACQ655414:ACS655414 AMM655414:AMO655414 AWI655414:AWK655414 BGE655414:BGG655414 BQA655414:BQC655414 BZW655414:BZY655414 CJS655414:CJU655414 CTO655414:CTQ655414 DDK655414:DDM655414 DNG655414:DNI655414 DXC655414:DXE655414 EGY655414:EHA655414 EQU655414:EQW655414 FAQ655414:FAS655414 FKM655414:FKO655414 FUI655414:FUK655414 GEE655414:GEG655414 GOA655414:GOC655414 GXW655414:GXY655414 HHS655414:HHU655414 HRO655414:HRQ655414 IBK655414:IBM655414 ILG655414:ILI655414 IVC655414:IVE655414 JEY655414:JFA655414 JOU655414:JOW655414 JYQ655414:JYS655414 KIM655414:KIO655414 KSI655414:KSK655414 LCE655414:LCG655414 LMA655414:LMC655414 LVW655414:LVY655414 MFS655414:MFU655414 MPO655414:MPQ655414 MZK655414:MZM655414 NJG655414:NJI655414 NTC655414:NTE655414 OCY655414:ODA655414 OMU655414:OMW655414 OWQ655414:OWS655414 PGM655414:PGO655414 PQI655414:PQK655414 QAE655414:QAG655414 QKA655414:QKC655414 QTW655414:QTY655414 RDS655414:RDU655414 RNO655414:RNQ655414 RXK655414:RXM655414 SHG655414:SHI655414 SRC655414:SRE655414 TAY655414:TBA655414 TKU655414:TKW655414 TUQ655414:TUS655414 UEM655414:UEO655414 UOI655414:UOK655414 UYE655414:UYG655414 VIA655414:VIC655414 VRW655414:VRY655414 WBS655414:WBU655414 WLO655414:WLQ655414 WVK655414:WVM655414 C720951:E720951 IY720950:JA720950 SU720950:SW720950 ACQ720950:ACS720950 AMM720950:AMO720950 AWI720950:AWK720950 BGE720950:BGG720950 BQA720950:BQC720950 BZW720950:BZY720950 CJS720950:CJU720950 CTO720950:CTQ720950 DDK720950:DDM720950 DNG720950:DNI720950 DXC720950:DXE720950 EGY720950:EHA720950 EQU720950:EQW720950 FAQ720950:FAS720950 FKM720950:FKO720950 FUI720950:FUK720950 GEE720950:GEG720950 GOA720950:GOC720950 GXW720950:GXY720950 HHS720950:HHU720950 HRO720950:HRQ720950 IBK720950:IBM720950 ILG720950:ILI720950 IVC720950:IVE720950 JEY720950:JFA720950 JOU720950:JOW720950 JYQ720950:JYS720950 KIM720950:KIO720950 KSI720950:KSK720950 LCE720950:LCG720950 LMA720950:LMC720950 LVW720950:LVY720950 MFS720950:MFU720950 MPO720950:MPQ720950 MZK720950:MZM720950 NJG720950:NJI720950 NTC720950:NTE720950 OCY720950:ODA720950 OMU720950:OMW720950 OWQ720950:OWS720950 PGM720950:PGO720950 PQI720950:PQK720950 QAE720950:QAG720950 QKA720950:QKC720950 QTW720950:QTY720950 RDS720950:RDU720950 RNO720950:RNQ720950 RXK720950:RXM720950 SHG720950:SHI720950 SRC720950:SRE720950 TAY720950:TBA720950 TKU720950:TKW720950 TUQ720950:TUS720950 UEM720950:UEO720950 UOI720950:UOK720950 UYE720950:UYG720950 VIA720950:VIC720950 VRW720950:VRY720950 WBS720950:WBU720950 WLO720950:WLQ720950 WVK720950:WVM720950 C786487:E786487 IY786486:JA786486 SU786486:SW786486 ACQ786486:ACS786486 AMM786486:AMO786486 AWI786486:AWK786486 BGE786486:BGG786486 BQA786486:BQC786486 BZW786486:BZY786486 CJS786486:CJU786486 CTO786486:CTQ786486 DDK786486:DDM786486 DNG786486:DNI786486 DXC786486:DXE786486 EGY786486:EHA786486 EQU786486:EQW786486 FAQ786486:FAS786486 FKM786486:FKO786486 FUI786486:FUK786486 GEE786486:GEG786486 GOA786486:GOC786486 GXW786486:GXY786486 HHS786486:HHU786486 HRO786486:HRQ786486 IBK786486:IBM786486 ILG786486:ILI786486 IVC786486:IVE786486 JEY786486:JFA786486 JOU786486:JOW786486 JYQ786486:JYS786486 KIM786486:KIO786486 KSI786486:KSK786486 LCE786486:LCG786486 LMA786486:LMC786486 LVW786486:LVY786486 MFS786486:MFU786486 MPO786486:MPQ786486 MZK786486:MZM786486 NJG786486:NJI786486 NTC786486:NTE786486 OCY786486:ODA786486 OMU786486:OMW786486 OWQ786486:OWS786486 PGM786486:PGO786486 PQI786486:PQK786486 QAE786486:QAG786486 QKA786486:QKC786486 QTW786486:QTY786486 RDS786486:RDU786486 RNO786486:RNQ786486 RXK786486:RXM786486 SHG786486:SHI786486 SRC786486:SRE786486 TAY786486:TBA786486 TKU786486:TKW786486 TUQ786486:TUS786486 UEM786486:UEO786486 UOI786486:UOK786486 UYE786486:UYG786486 VIA786486:VIC786486 VRW786486:VRY786486 WBS786486:WBU786486 WLO786486:WLQ786486 WVK786486:WVM786486 C852023:E852023 IY852022:JA852022 SU852022:SW852022 ACQ852022:ACS852022 AMM852022:AMO852022 AWI852022:AWK852022 BGE852022:BGG852022 BQA852022:BQC852022 BZW852022:BZY852022 CJS852022:CJU852022 CTO852022:CTQ852022 DDK852022:DDM852022 DNG852022:DNI852022 DXC852022:DXE852022 EGY852022:EHA852022 EQU852022:EQW852022 FAQ852022:FAS852022 FKM852022:FKO852022 FUI852022:FUK852022 GEE852022:GEG852022 GOA852022:GOC852022 GXW852022:GXY852022 HHS852022:HHU852022 HRO852022:HRQ852022 IBK852022:IBM852022 ILG852022:ILI852022 IVC852022:IVE852022 JEY852022:JFA852022 JOU852022:JOW852022 JYQ852022:JYS852022 KIM852022:KIO852022 KSI852022:KSK852022 LCE852022:LCG852022 LMA852022:LMC852022 LVW852022:LVY852022 MFS852022:MFU852022 MPO852022:MPQ852022 MZK852022:MZM852022 NJG852022:NJI852022 NTC852022:NTE852022 OCY852022:ODA852022 OMU852022:OMW852022 OWQ852022:OWS852022 PGM852022:PGO852022 PQI852022:PQK852022 QAE852022:QAG852022 QKA852022:QKC852022 QTW852022:QTY852022 RDS852022:RDU852022 RNO852022:RNQ852022 RXK852022:RXM852022 SHG852022:SHI852022 SRC852022:SRE852022 TAY852022:TBA852022 TKU852022:TKW852022 TUQ852022:TUS852022 UEM852022:UEO852022 UOI852022:UOK852022 UYE852022:UYG852022 VIA852022:VIC852022 VRW852022:VRY852022 WBS852022:WBU852022 WLO852022:WLQ852022 WVK852022:WVM852022 C917559:E917559 IY917558:JA917558 SU917558:SW917558 ACQ917558:ACS917558 AMM917558:AMO917558 AWI917558:AWK917558 BGE917558:BGG917558 BQA917558:BQC917558 BZW917558:BZY917558 CJS917558:CJU917558 CTO917558:CTQ917558 DDK917558:DDM917558 DNG917558:DNI917558 DXC917558:DXE917558 EGY917558:EHA917558 EQU917558:EQW917558 FAQ917558:FAS917558 FKM917558:FKO917558 FUI917558:FUK917558 GEE917558:GEG917558 GOA917558:GOC917558 GXW917558:GXY917558 HHS917558:HHU917558 HRO917558:HRQ917558 IBK917558:IBM917558 ILG917558:ILI917558 IVC917558:IVE917558 JEY917558:JFA917558 JOU917558:JOW917558 JYQ917558:JYS917558 KIM917558:KIO917558 KSI917558:KSK917558 LCE917558:LCG917558 LMA917558:LMC917558 LVW917558:LVY917558 MFS917558:MFU917558 MPO917558:MPQ917558 MZK917558:MZM917558 NJG917558:NJI917558 NTC917558:NTE917558 OCY917558:ODA917558 OMU917558:OMW917558 OWQ917558:OWS917558 PGM917558:PGO917558 PQI917558:PQK917558 QAE917558:QAG917558 QKA917558:QKC917558 QTW917558:QTY917558 RDS917558:RDU917558 RNO917558:RNQ917558 RXK917558:RXM917558 SHG917558:SHI917558 SRC917558:SRE917558 TAY917558:TBA917558 TKU917558:TKW917558 TUQ917558:TUS917558 UEM917558:UEO917558 UOI917558:UOK917558 UYE917558:UYG917558 VIA917558:VIC917558 VRW917558:VRY917558 WBS917558:WBU917558 WLO917558:WLQ917558 WVK917558:WVM917558 C983095:E983095 IY983094:JA983094 SU983094:SW983094 ACQ983094:ACS983094 AMM983094:AMO983094 AWI983094:AWK983094 BGE983094:BGG983094 BQA983094:BQC983094 BZW983094:BZY983094 CJS983094:CJU983094 CTO983094:CTQ983094 DDK983094:DDM983094 DNG983094:DNI983094 DXC983094:DXE983094 EGY983094:EHA983094 EQU983094:EQW983094 FAQ983094:FAS983094 FKM983094:FKO983094 FUI983094:FUK983094 GEE983094:GEG983094 GOA983094:GOC983094 GXW983094:GXY983094 HHS983094:HHU983094 HRO983094:HRQ983094 IBK983094:IBM983094 ILG983094:ILI983094 IVC983094:IVE983094 JEY983094:JFA983094 JOU983094:JOW983094 JYQ983094:JYS983094 KIM983094:KIO983094 KSI983094:KSK983094 LCE983094:LCG983094 LMA983094:LMC983094 LVW983094:LVY983094 MFS983094:MFU983094 MPO983094:MPQ983094 MZK983094:MZM983094 NJG983094:NJI983094 NTC983094:NTE983094 OCY983094:ODA983094 OMU983094:OMW983094 OWQ983094:OWS983094 PGM983094:PGO983094 PQI983094:PQK983094 QAE983094:QAG983094 QKA983094:QKC983094 QTW983094:QTY983094 RDS983094:RDU983094 RNO983094:RNQ983094 RXK983094:RXM983094 SHG983094:SHI983094 SRC983094:SRE983094 TAY983094:TBA983094 TKU983094:TKW983094 TUQ983094:TUS983094 UEM983094:UEO983094 UOI983094:UOK983094 UYE983094:UYG983094 VIA983094:VIC983094 VRW983094:VRY983094 WBS983094:WBU983094 WLO983094:WLQ983094"/>
    <dataValidation type="date" operator="greaterThan" allowBlank="1" showInputMessage="1" showErrorMessage="1" promptTitle="wpisz datę rrr-mm-dd " prompt="do dnia 2012-12-31" sqref="WVL983123:WVM983123 IZ90:JA90 SV90:SW90 ACR90:ACS90 AMN90:AMO90 AWJ90:AWK90 BGF90:BGG90 BQB90:BQC90 BZX90:BZY90 CJT90:CJU90 CTP90:CTQ90 DDL90:DDM90 DNH90:DNI90 DXD90:DXE90 EGZ90:EHA90 EQV90:EQW90 FAR90:FAS90 FKN90:FKO90 FUJ90:FUK90 GEF90:GEG90 GOB90:GOC90 GXX90:GXY90 HHT90:HHU90 HRP90:HRQ90 IBL90:IBM90 ILH90:ILI90 IVD90:IVE90 JEZ90:JFA90 JOV90:JOW90 JYR90:JYS90 KIN90:KIO90 KSJ90:KSK90 LCF90:LCG90 LMB90:LMC90 LVX90:LVY90 MFT90:MFU90 MPP90:MPQ90 MZL90:MZM90 NJH90:NJI90 NTD90:NTE90 OCZ90:ODA90 OMV90:OMW90 OWR90:OWS90 PGN90:PGO90 PQJ90:PQK90 QAF90:QAG90 QKB90:QKC90 QTX90:QTY90 RDT90:RDU90 RNP90:RNQ90 RXL90:RXM90 SHH90:SHI90 SRD90:SRE90 TAZ90:TBA90 TKV90:TKW90 TUR90:TUS90 UEN90:UEO90 UOJ90:UOK90 UYF90:UYG90 VIB90:VIC90 VRX90:VRY90 WBT90:WBU90 WLP90:WLQ90 WVL90:WVM90 D65620:E65620 IZ65619:JA65619 SV65619:SW65619 ACR65619:ACS65619 AMN65619:AMO65619 AWJ65619:AWK65619 BGF65619:BGG65619 BQB65619:BQC65619 BZX65619:BZY65619 CJT65619:CJU65619 CTP65619:CTQ65619 DDL65619:DDM65619 DNH65619:DNI65619 DXD65619:DXE65619 EGZ65619:EHA65619 EQV65619:EQW65619 FAR65619:FAS65619 FKN65619:FKO65619 FUJ65619:FUK65619 GEF65619:GEG65619 GOB65619:GOC65619 GXX65619:GXY65619 HHT65619:HHU65619 HRP65619:HRQ65619 IBL65619:IBM65619 ILH65619:ILI65619 IVD65619:IVE65619 JEZ65619:JFA65619 JOV65619:JOW65619 JYR65619:JYS65619 KIN65619:KIO65619 KSJ65619:KSK65619 LCF65619:LCG65619 LMB65619:LMC65619 LVX65619:LVY65619 MFT65619:MFU65619 MPP65619:MPQ65619 MZL65619:MZM65619 NJH65619:NJI65619 NTD65619:NTE65619 OCZ65619:ODA65619 OMV65619:OMW65619 OWR65619:OWS65619 PGN65619:PGO65619 PQJ65619:PQK65619 QAF65619:QAG65619 QKB65619:QKC65619 QTX65619:QTY65619 RDT65619:RDU65619 RNP65619:RNQ65619 RXL65619:RXM65619 SHH65619:SHI65619 SRD65619:SRE65619 TAZ65619:TBA65619 TKV65619:TKW65619 TUR65619:TUS65619 UEN65619:UEO65619 UOJ65619:UOK65619 UYF65619:UYG65619 VIB65619:VIC65619 VRX65619:VRY65619 WBT65619:WBU65619 WLP65619:WLQ65619 WVL65619:WVM65619 D131156:E131156 IZ131155:JA131155 SV131155:SW131155 ACR131155:ACS131155 AMN131155:AMO131155 AWJ131155:AWK131155 BGF131155:BGG131155 BQB131155:BQC131155 BZX131155:BZY131155 CJT131155:CJU131155 CTP131155:CTQ131155 DDL131155:DDM131155 DNH131155:DNI131155 DXD131155:DXE131155 EGZ131155:EHA131155 EQV131155:EQW131155 FAR131155:FAS131155 FKN131155:FKO131155 FUJ131155:FUK131155 GEF131155:GEG131155 GOB131155:GOC131155 GXX131155:GXY131155 HHT131155:HHU131155 HRP131155:HRQ131155 IBL131155:IBM131155 ILH131155:ILI131155 IVD131155:IVE131155 JEZ131155:JFA131155 JOV131155:JOW131155 JYR131155:JYS131155 KIN131155:KIO131155 KSJ131155:KSK131155 LCF131155:LCG131155 LMB131155:LMC131155 LVX131155:LVY131155 MFT131155:MFU131155 MPP131155:MPQ131155 MZL131155:MZM131155 NJH131155:NJI131155 NTD131155:NTE131155 OCZ131155:ODA131155 OMV131155:OMW131155 OWR131155:OWS131155 PGN131155:PGO131155 PQJ131155:PQK131155 QAF131155:QAG131155 QKB131155:QKC131155 QTX131155:QTY131155 RDT131155:RDU131155 RNP131155:RNQ131155 RXL131155:RXM131155 SHH131155:SHI131155 SRD131155:SRE131155 TAZ131155:TBA131155 TKV131155:TKW131155 TUR131155:TUS131155 UEN131155:UEO131155 UOJ131155:UOK131155 UYF131155:UYG131155 VIB131155:VIC131155 VRX131155:VRY131155 WBT131155:WBU131155 WLP131155:WLQ131155 WVL131155:WVM131155 D196692:E196692 IZ196691:JA196691 SV196691:SW196691 ACR196691:ACS196691 AMN196691:AMO196691 AWJ196691:AWK196691 BGF196691:BGG196691 BQB196691:BQC196691 BZX196691:BZY196691 CJT196691:CJU196691 CTP196691:CTQ196691 DDL196691:DDM196691 DNH196691:DNI196691 DXD196691:DXE196691 EGZ196691:EHA196691 EQV196691:EQW196691 FAR196691:FAS196691 FKN196691:FKO196691 FUJ196691:FUK196691 GEF196691:GEG196691 GOB196691:GOC196691 GXX196691:GXY196691 HHT196691:HHU196691 HRP196691:HRQ196691 IBL196691:IBM196691 ILH196691:ILI196691 IVD196691:IVE196691 JEZ196691:JFA196691 JOV196691:JOW196691 JYR196691:JYS196691 KIN196691:KIO196691 KSJ196691:KSK196691 LCF196691:LCG196691 LMB196691:LMC196691 LVX196691:LVY196691 MFT196691:MFU196691 MPP196691:MPQ196691 MZL196691:MZM196691 NJH196691:NJI196691 NTD196691:NTE196691 OCZ196691:ODA196691 OMV196691:OMW196691 OWR196691:OWS196691 PGN196691:PGO196691 PQJ196691:PQK196691 QAF196691:QAG196691 QKB196691:QKC196691 QTX196691:QTY196691 RDT196691:RDU196691 RNP196691:RNQ196691 RXL196691:RXM196691 SHH196691:SHI196691 SRD196691:SRE196691 TAZ196691:TBA196691 TKV196691:TKW196691 TUR196691:TUS196691 UEN196691:UEO196691 UOJ196691:UOK196691 UYF196691:UYG196691 VIB196691:VIC196691 VRX196691:VRY196691 WBT196691:WBU196691 WLP196691:WLQ196691 WVL196691:WVM196691 D262228:E262228 IZ262227:JA262227 SV262227:SW262227 ACR262227:ACS262227 AMN262227:AMO262227 AWJ262227:AWK262227 BGF262227:BGG262227 BQB262227:BQC262227 BZX262227:BZY262227 CJT262227:CJU262227 CTP262227:CTQ262227 DDL262227:DDM262227 DNH262227:DNI262227 DXD262227:DXE262227 EGZ262227:EHA262227 EQV262227:EQW262227 FAR262227:FAS262227 FKN262227:FKO262227 FUJ262227:FUK262227 GEF262227:GEG262227 GOB262227:GOC262227 GXX262227:GXY262227 HHT262227:HHU262227 HRP262227:HRQ262227 IBL262227:IBM262227 ILH262227:ILI262227 IVD262227:IVE262227 JEZ262227:JFA262227 JOV262227:JOW262227 JYR262227:JYS262227 KIN262227:KIO262227 KSJ262227:KSK262227 LCF262227:LCG262227 LMB262227:LMC262227 LVX262227:LVY262227 MFT262227:MFU262227 MPP262227:MPQ262227 MZL262227:MZM262227 NJH262227:NJI262227 NTD262227:NTE262227 OCZ262227:ODA262227 OMV262227:OMW262227 OWR262227:OWS262227 PGN262227:PGO262227 PQJ262227:PQK262227 QAF262227:QAG262227 QKB262227:QKC262227 QTX262227:QTY262227 RDT262227:RDU262227 RNP262227:RNQ262227 RXL262227:RXM262227 SHH262227:SHI262227 SRD262227:SRE262227 TAZ262227:TBA262227 TKV262227:TKW262227 TUR262227:TUS262227 UEN262227:UEO262227 UOJ262227:UOK262227 UYF262227:UYG262227 VIB262227:VIC262227 VRX262227:VRY262227 WBT262227:WBU262227 WLP262227:WLQ262227 WVL262227:WVM262227 D327764:E327764 IZ327763:JA327763 SV327763:SW327763 ACR327763:ACS327763 AMN327763:AMO327763 AWJ327763:AWK327763 BGF327763:BGG327763 BQB327763:BQC327763 BZX327763:BZY327763 CJT327763:CJU327763 CTP327763:CTQ327763 DDL327763:DDM327763 DNH327763:DNI327763 DXD327763:DXE327763 EGZ327763:EHA327763 EQV327763:EQW327763 FAR327763:FAS327763 FKN327763:FKO327763 FUJ327763:FUK327763 GEF327763:GEG327763 GOB327763:GOC327763 GXX327763:GXY327763 HHT327763:HHU327763 HRP327763:HRQ327763 IBL327763:IBM327763 ILH327763:ILI327763 IVD327763:IVE327763 JEZ327763:JFA327763 JOV327763:JOW327763 JYR327763:JYS327763 KIN327763:KIO327763 KSJ327763:KSK327763 LCF327763:LCG327763 LMB327763:LMC327763 LVX327763:LVY327763 MFT327763:MFU327763 MPP327763:MPQ327763 MZL327763:MZM327763 NJH327763:NJI327763 NTD327763:NTE327763 OCZ327763:ODA327763 OMV327763:OMW327763 OWR327763:OWS327763 PGN327763:PGO327763 PQJ327763:PQK327763 QAF327763:QAG327763 QKB327763:QKC327763 QTX327763:QTY327763 RDT327763:RDU327763 RNP327763:RNQ327763 RXL327763:RXM327763 SHH327763:SHI327763 SRD327763:SRE327763 TAZ327763:TBA327763 TKV327763:TKW327763 TUR327763:TUS327763 UEN327763:UEO327763 UOJ327763:UOK327763 UYF327763:UYG327763 VIB327763:VIC327763 VRX327763:VRY327763 WBT327763:WBU327763 WLP327763:WLQ327763 WVL327763:WVM327763 D393300:E393300 IZ393299:JA393299 SV393299:SW393299 ACR393299:ACS393299 AMN393299:AMO393299 AWJ393299:AWK393299 BGF393299:BGG393299 BQB393299:BQC393299 BZX393299:BZY393299 CJT393299:CJU393299 CTP393299:CTQ393299 DDL393299:DDM393299 DNH393299:DNI393299 DXD393299:DXE393299 EGZ393299:EHA393299 EQV393299:EQW393299 FAR393299:FAS393299 FKN393299:FKO393299 FUJ393299:FUK393299 GEF393299:GEG393299 GOB393299:GOC393299 GXX393299:GXY393299 HHT393299:HHU393299 HRP393299:HRQ393299 IBL393299:IBM393299 ILH393299:ILI393299 IVD393299:IVE393299 JEZ393299:JFA393299 JOV393299:JOW393299 JYR393299:JYS393299 KIN393299:KIO393299 KSJ393299:KSK393299 LCF393299:LCG393299 LMB393299:LMC393299 LVX393299:LVY393299 MFT393299:MFU393299 MPP393299:MPQ393299 MZL393299:MZM393299 NJH393299:NJI393299 NTD393299:NTE393299 OCZ393299:ODA393299 OMV393299:OMW393299 OWR393299:OWS393299 PGN393299:PGO393299 PQJ393299:PQK393299 QAF393299:QAG393299 QKB393299:QKC393299 QTX393299:QTY393299 RDT393299:RDU393299 RNP393299:RNQ393299 RXL393299:RXM393299 SHH393299:SHI393299 SRD393299:SRE393299 TAZ393299:TBA393299 TKV393299:TKW393299 TUR393299:TUS393299 UEN393299:UEO393299 UOJ393299:UOK393299 UYF393299:UYG393299 VIB393299:VIC393299 VRX393299:VRY393299 WBT393299:WBU393299 WLP393299:WLQ393299 WVL393299:WVM393299 D458836:E458836 IZ458835:JA458835 SV458835:SW458835 ACR458835:ACS458835 AMN458835:AMO458835 AWJ458835:AWK458835 BGF458835:BGG458835 BQB458835:BQC458835 BZX458835:BZY458835 CJT458835:CJU458835 CTP458835:CTQ458835 DDL458835:DDM458835 DNH458835:DNI458835 DXD458835:DXE458835 EGZ458835:EHA458835 EQV458835:EQW458835 FAR458835:FAS458835 FKN458835:FKO458835 FUJ458835:FUK458835 GEF458835:GEG458835 GOB458835:GOC458835 GXX458835:GXY458835 HHT458835:HHU458835 HRP458835:HRQ458835 IBL458835:IBM458835 ILH458835:ILI458835 IVD458835:IVE458835 JEZ458835:JFA458835 JOV458835:JOW458835 JYR458835:JYS458835 KIN458835:KIO458835 KSJ458835:KSK458835 LCF458835:LCG458835 LMB458835:LMC458835 LVX458835:LVY458835 MFT458835:MFU458835 MPP458835:MPQ458835 MZL458835:MZM458835 NJH458835:NJI458835 NTD458835:NTE458835 OCZ458835:ODA458835 OMV458835:OMW458835 OWR458835:OWS458835 PGN458835:PGO458835 PQJ458835:PQK458835 QAF458835:QAG458835 QKB458835:QKC458835 QTX458835:QTY458835 RDT458835:RDU458835 RNP458835:RNQ458835 RXL458835:RXM458835 SHH458835:SHI458835 SRD458835:SRE458835 TAZ458835:TBA458835 TKV458835:TKW458835 TUR458835:TUS458835 UEN458835:UEO458835 UOJ458835:UOK458835 UYF458835:UYG458835 VIB458835:VIC458835 VRX458835:VRY458835 WBT458835:WBU458835 WLP458835:WLQ458835 WVL458835:WVM458835 D524372:E524372 IZ524371:JA524371 SV524371:SW524371 ACR524371:ACS524371 AMN524371:AMO524371 AWJ524371:AWK524371 BGF524371:BGG524371 BQB524371:BQC524371 BZX524371:BZY524371 CJT524371:CJU524371 CTP524371:CTQ524371 DDL524371:DDM524371 DNH524371:DNI524371 DXD524371:DXE524371 EGZ524371:EHA524371 EQV524371:EQW524371 FAR524371:FAS524371 FKN524371:FKO524371 FUJ524371:FUK524371 GEF524371:GEG524371 GOB524371:GOC524371 GXX524371:GXY524371 HHT524371:HHU524371 HRP524371:HRQ524371 IBL524371:IBM524371 ILH524371:ILI524371 IVD524371:IVE524371 JEZ524371:JFA524371 JOV524371:JOW524371 JYR524371:JYS524371 KIN524371:KIO524371 KSJ524371:KSK524371 LCF524371:LCG524371 LMB524371:LMC524371 LVX524371:LVY524371 MFT524371:MFU524371 MPP524371:MPQ524371 MZL524371:MZM524371 NJH524371:NJI524371 NTD524371:NTE524371 OCZ524371:ODA524371 OMV524371:OMW524371 OWR524371:OWS524371 PGN524371:PGO524371 PQJ524371:PQK524371 QAF524371:QAG524371 QKB524371:QKC524371 QTX524371:QTY524371 RDT524371:RDU524371 RNP524371:RNQ524371 RXL524371:RXM524371 SHH524371:SHI524371 SRD524371:SRE524371 TAZ524371:TBA524371 TKV524371:TKW524371 TUR524371:TUS524371 UEN524371:UEO524371 UOJ524371:UOK524371 UYF524371:UYG524371 VIB524371:VIC524371 VRX524371:VRY524371 WBT524371:WBU524371 WLP524371:WLQ524371 WVL524371:WVM524371 D589908:E589908 IZ589907:JA589907 SV589907:SW589907 ACR589907:ACS589907 AMN589907:AMO589907 AWJ589907:AWK589907 BGF589907:BGG589907 BQB589907:BQC589907 BZX589907:BZY589907 CJT589907:CJU589907 CTP589907:CTQ589907 DDL589907:DDM589907 DNH589907:DNI589907 DXD589907:DXE589907 EGZ589907:EHA589907 EQV589907:EQW589907 FAR589907:FAS589907 FKN589907:FKO589907 FUJ589907:FUK589907 GEF589907:GEG589907 GOB589907:GOC589907 GXX589907:GXY589907 HHT589907:HHU589907 HRP589907:HRQ589907 IBL589907:IBM589907 ILH589907:ILI589907 IVD589907:IVE589907 JEZ589907:JFA589907 JOV589907:JOW589907 JYR589907:JYS589907 KIN589907:KIO589907 KSJ589907:KSK589907 LCF589907:LCG589907 LMB589907:LMC589907 LVX589907:LVY589907 MFT589907:MFU589907 MPP589907:MPQ589907 MZL589907:MZM589907 NJH589907:NJI589907 NTD589907:NTE589907 OCZ589907:ODA589907 OMV589907:OMW589907 OWR589907:OWS589907 PGN589907:PGO589907 PQJ589907:PQK589907 QAF589907:QAG589907 QKB589907:QKC589907 QTX589907:QTY589907 RDT589907:RDU589907 RNP589907:RNQ589907 RXL589907:RXM589907 SHH589907:SHI589907 SRD589907:SRE589907 TAZ589907:TBA589907 TKV589907:TKW589907 TUR589907:TUS589907 UEN589907:UEO589907 UOJ589907:UOK589907 UYF589907:UYG589907 VIB589907:VIC589907 VRX589907:VRY589907 WBT589907:WBU589907 WLP589907:WLQ589907 WVL589907:WVM589907 D655444:E655444 IZ655443:JA655443 SV655443:SW655443 ACR655443:ACS655443 AMN655443:AMO655443 AWJ655443:AWK655443 BGF655443:BGG655443 BQB655443:BQC655443 BZX655443:BZY655443 CJT655443:CJU655443 CTP655443:CTQ655443 DDL655443:DDM655443 DNH655443:DNI655443 DXD655443:DXE655443 EGZ655443:EHA655443 EQV655443:EQW655443 FAR655443:FAS655443 FKN655443:FKO655443 FUJ655443:FUK655443 GEF655443:GEG655443 GOB655443:GOC655443 GXX655443:GXY655443 HHT655443:HHU655443 HRP655443:HRQ655443 IBL655443:IBM655443 ILH655443:ILI655443 IVD655443:IVE655443 JEZ655443:JFA655443 JOV655443:JOW655443 JYR655443:JYS655443 KIN655443:KIO655443 KSJ655443:KSK655443 LCF655443:LCG655443 LMB655443:LMC655443 LVX655443:LVY655443 MFT655443:MFU655443 MPP655443:MPQ655443 MZL655443:MZM655443 NJH655443:NJI655443 NTD655443:NTE655443 OCZ655443:ODA655443 OMV655443:OMW655443 OWR655443:OWS655443 PGN655443:PGO655443 PQJ655443:PQK655443 QAF655443:QAG655443 QKB655443:QKC655443 QTX655443:QTY655443 RDT655443:RDU655443 RNP655443:RNQ655443 RXL655443:RXM655443 SHH655443:SHI655443 SRD655443:SRE655443 TAZ655443:TBA655443 TKV655443:TKW655443 TUR655443:TUS655443 UEN655443:UEO655443 UOJ655443:UOK655443 UYF655443:UYG655443 VIB655443:VIC655443 VRX655443:VRY655443 WBT655443:WBU655443 WLP655443:WLQ655443 WVL655443:WVM655443 D720980:E720980 IZ720979:JA720979 SV720979:SW720979 ACR720979:ACS720979 AMN720979:AMO720979 AWJ720979:AWK720979 BGF720979:BGG720979 BQB720979:BQC720979 BZX720979:BZY720979 CJT720979:CJU720979 CTP720979:CTQ720979 DDL720979:DDM720979 DNH720979:DNI720979 DXD720979:DXE720979 EGZ720979:EHA720979 EQV720979:EQW720979 FAR720979:FAS720979 FKN720979:FKO720979 FUJ720979:FUK720979 GEF720979:GEG720979 GOB720979:GOC720979 GXX720979:GXY720979 HHT720979:HHU720979 HRP720979:HRQ720979 IBL720979:IBM720979 ILH720979:ILI720979 IVD720979:IVE720979 JEZ720979:JFA720979 JOV720979:JOW720979 JYR720979:JYS720979 KIN720979:KIO720979 KSJ720979:KSK720979 LCF720979:LCG720979 LMB720979:LMC720979 LVX720979:LVY720979 MFT720979:MFU720979 MPP720979:MPQ720979 MZL720979:MZM720979 NJH720979:NJI720979 NTD720979:NTE720979 OCZ720979:ODA720979 OMV720979:OMW720979 OWR720979:OWS720979 PGN720979:PGO720979 PQJ720979:PQK720979 QAF720979:QAG720979 QKB720979:QKC720979 QTX720979:QTY720979 RDT720979:RDU720979 RNP720979:RNQ720979 RXL720979:RXM720979 SHH720979:SHI720979 SRD720979:SRE720979 TAZ720979:TBA720979 TKV720979:TKW720979 TUR720979:TUS720979 UEN720979:UEO720979 UOJ720979:UOK720979 UYF720979:UYG720979 VIB720979:VIC720979 VRX720979:VRY720979 WBT720979:WBU720979 WLP720979:WLQ720979 WVL720979:WVM720979 D786516:E786516 IZ786515:JA786515 SV786515:SW786515 ACR786515:ACS786515 AMN786515:AMO786515 AWJ786515:AWK786515 BGF786515:BGG786515 BQB786515:BQC786515 BZX786515:BZY786515 CJT786515:CJU786515 CTP786515:CTQ786515 DDL786515:DDM786515 DNH786515:DNI786515 DXD786515:DXE786515 EGZ786515:EHA786515 EQV786515:EQW786515 FAR786515:FAS786515 FKN786515:FKO786515 FUJ786515:FUK786515 GEF786515:GEG786515 GOB786515:GOC786515 GXX786515:GXY786515 HHT786515:HHU786515 HRP786515:HRQ786515 IBL786515:IBM786515 ILH786515:ILI786515 IVD786515:IVE786515 JEZ786515:JFA786515 JOV786515:JOW786515 JYR786515:JYS786515 KIN786515:KIO786515 KSJ786515:KSK786515 LCF786515:LCG786515 LMB786515:LMC786515 LVX786515:LVY786515 MFT786515:MFU786515 MPP786515:MPQ786515 MZL786515:MZM786515 NJH786515:NJI786515 NTD786515:NTE786515 OCZ786515:ODA786515 OMV786515:OMW786515 OWR786515:OWS786515 PGN786515:PGO786515 PQJ786515:PQK786515 QAF786515:QAG786515 QKB786515:QKC786515 QTX786515:QTY786515 RDT786515:RDU786515 RNP786515:RNQ786515 RXL786515:RXM786515 SHH786515:SHI786515 SRD786515:SRE786515 TAZ786515:TBA786515 TKV786515:TKW786515 TUR786515:TUS786515 UEN786515:UEO786515 UOJ786515:UOK786515 UYF786515:UYG786515 VIB786515:VIC786515 VRX786515:VRY786515 WBT786515:WBU786515 WLP786515:WLQ786515 WVL786515:WVM786515 D852052:E852052 IZ852051:JA852051 SV852051:SW852051 ACR852051:ACS852051 AMN852051:AMO852051 AWJ852051:AWK852051 BGF852051:BGG852051 BQB852051:BQC852051 BZX852051:BZY852051 CJT852051:CJU852051 CTP852051:CTQ852051 DDL852051:DDM852051 DNH852051:DNI852051 DXD852051:DXE852051 EGZ852051:EHA852051 EQV852051:EQW852051 FAR852051:FAS852051 FKN852051:FKO852051 FUJ852051:FUK852051 GEF852051:GEG852051 GOB852051:GOC852051 GXX852051:GXY852051 HHT852051:HHU852051 HRP852051:HRQ852051 IBL852051:IBM852051 ILH852051:ILI852051 IVD852051:IVE852051 JEZ852051:JFA852051 JOV852051:JOW852051 JYR852051:JYS852051 KIN852051:KIO852051 KSJ852051:KSK852051 LCF852051:LCG852051 LMB852051:LMC852051 LVX852051:LVY852051 MFT852051:MFU852051 MPP852051:MPQ852051 MZL852051:MZM852051 NJH852051:NJI852051 NTD852051:NTE852051 OCZ852051:ODA852051 OMV852051:OMW852051 OWR852051:OWS852051 PGN852051:PGO852051 PQJ852051:PQK852051 QAF852051:QAG852051 QKB852051:QKC852051 QTX852051:QTY852051 RDT852051:RDU852051 RNP852051:RNQ852051 RXL852051:RXM852051 SHH852051:SHI852051 SRD852051:SRE852051 TAZ852051:TBA852051 TKV852051:TKW852051 TUR852051:TUS852051 UEN852051:UEO852051 UOJ852051:UOK852051 UYF852051:UYG852051 VIB852051:VIC852051 VRX852051:VRY852051 WBT852051:WBU852051 WLP852051:WLQ852051 WVL852051:WVM852051 D917588:E917588 IZ917587:JA917587 SV917587:SW917587 ACR917587:ACS917587 AMN917587:AMO917587 AWJ917587:AWK917587 BGF917587:BGG917587 BQB917587:BQC917587 BZX917587:BZY917587 CJT917587:CJU917587 CTP917587:CTQ917587 DDL917587:DDM917587 DNH917587:DNI917587 DXD917587:DXE917587 EGZ917587:EHA917587 EQV917587:EQW917587 FAR917587:FAS917587 FKN917587:FKO917587 FUJ917587:FUK917587 GEF917587:GEG917587 GOB917587:GOC917587 GXX917587:GXY917587 HHT917587:HHU917587 HRP917587:HRQ917587 IBL917587:IBM917587 ILH917587:ILI917587 IVD917587:IVE917587 JEZ917587:JFA917587 JOV917587:JOW917587 JYR917587:JYS917587 KIN917587:KIO917587 KSJ917587:KSK917587 LCF917587:LCG917587 LMB917587:LMC917587 LVX917587:LVY917587 MFT917587:MFU917587 MPP917587:MPQ917587 MZL917587:MZM917587 NJH917587:NJI917587 NTD917587:NTE917587 OCZ917587:ODA917587 OMV917587:OMW917587 OWR917587:OWS917587 PGN917587:PGO917587 PQJ917587:PQK917587 QAF917587:QAG917587 QKB917587:QKC917587 QTX917587:QTY917587 RDT917587:RDU917587 RNP917587:RNQ917587 RXL917587:RXM917587 SHH917587:SHI917587 SRD917587:SRE917587 TAZ917587:TBA917587 TKV917587:TKW917587 TUR917587:TUS917587 UEN917587:UEO917587 UOJ917587:UOK917587 UYF917587:UYG917587 VIB917587:VIC917587 VRX917587:VRY917587 WBT917587:WBU917587 WLP917587:WLQ917587 WVL917587:WVM917587 D983124:E983124 IZ983123:JA983123 SV983123:SW983123 ACR983123:ACS983123 AMN983123:AMO983123 AWJ983123:AWK983123 BGF983123:BGG983123 BQB983123:BQC983123 BZX983123:BZY983123 CJT983123:CJU983123 CTP983123:CTQ983123 DDL983123:DDM983123 DNH983123:DNI983123 DXD983123:DXE983123 EGZ983123:EHA983123 EQV983123:EQW983123 FAR983123:FAS983123 FKN983123:FKO983123 FUJ983123:FUK983123 GEF983123:GEG983123 GOB983123:GOC983123 GXX983123:GXY983123 HHT983123:HHU983123 HRP983123:HRQ983123 IBL983123:IBM983123 ILH983123:ILI983123 IVD983123:IVE983123 JEZ983123:JFA983123 JOV983123:JOW983123 JYR983123:JYS983123 KIN983123:KIO983123 KSJ983123:KSK983123 LCF983123:LCG983123 LMB983123:LMC983123 LVX983123:LVY983123 MFT983123:MFU983123 MPP983123:MPQ983123 MZL983123:MZM983123 NJH983123:NJI983123 NTD983123:NTE983123 OCZ983123:ODA983123 OMV983123:OMW983123 OWR983123:OWS983123 PGN983123:PGO983123 PQJ983123:PQK983123 QAF983123:QAG983123 QKB983123:QKC983123 QTX983123:QTY983123 RDT983123:RDU983123 RNP983123:RNQ983123 RXL983123:RXM983123 SHH983123:SHI983123 SRD983123:SRE983123 TAZ983123:TBA983123 TKV983123:TKW983123 TUR983123:TUS983123 UEN983123:UEO983123 UOJ983123:UOK983123 UYF983123:UYG983123 VIB983123:VIC983123 VRX983123:VRY983123 WBT983123:WBU983123 WLP983123:WLQ983123">
      <formula1>40695</formula1>
    </dataValidation>
    <dataValidation type="date" operator="greaterThan" allowBlank="1" showInputMessage="1" showErrorMessage="1" promptTitle="wpisz datę rrr-mm-dd " prompt="od 2012-01-01" sqref="WVJ983123 IX90 ST90 ACP90 AML90 AWH90 BGD90 BPZ90 BZV90 CJR90 CTN90 DDJ90 DNF90 DXB90 EGX90 EQT90 FAP90 FKL90 FUH90 GED90 GNZ90 GXV90 HHR90 HRN90 IBJ90 ILF90 IVB90 JEX90 JOT90 JYP90 KIL90 KSH90 LCD90 LLZ90 LVV90 MFR90 MPN90 MZJ90 NJF90 NTB90 OCX90 OMT90 OWP90 PGL90 PQH90 QAD90 QJZ90 QTV90 RDR90 RNN90 RXJ90 SHF90 SRB90 TAX90 TKT90 TUP90 UEL90 UOH90 UYD90 VHZ90 VRV90 WBR90 WLN90 WVJ90 B65620 IX65619 ST65619 ACP65619 AML65619 AWH65619 BGD65619 BPZ65619 BZV65619 CJR65619 CTN65619 DDJ65619 DNF65619 DXB65619 EGX65619 EQT65619 FAP65619 FKL65619 FUH65619 GED65619 GNZ65619 GXV65619 HHR65619 HRN65619 IBJ65619 ILF65619 IVB65619 JEX65619 JOT65619 JYP65619 KIL65619 KSH65619 LCD65619 LLZ65619 LVV65619 MFR65619 MPN65619 MZJ65619 NJF65619 NTB65619 OCX65619 OMT65619 OWP65619 PGL65619 PQH65619 QAD65619 QJZ65619 QTV65619 RDR65619 RNN65619 RXJ65619 SHF65619 SRB65619 TAX65619 TKT65619 TUP65619 UEL65619 UOH65619 UYD65619 VHZ65619 VRV65619 WBR65619 WLN65619 WVJ65619 B131156 IX131155 ST131155 ACP131155 AML131155 AWH131155 BGD131155 BPZ131155 BZV131155 CJR131155 CTN131155 DDJ131155 DNF131155 DXB131155 EGX131155 EQT131155 FAP131155 FKL131155 FUH131155 GED131155 GNZ131155 GXV131155 HHR131155 HRN131155 IBJ131155 ILF131155 IVB131155 JEX131155 JOT131155 JYP131155 KIL131155 KSH131155 LCD131155 LLZ131155 LVV131155 MFR131155 MPN131155 MZJ131155 NJF131155 NTB131155 OCX131155 OMT131155 OWP131155 PGL131155 PQH131155 QAD131155 QJZ131155 QTV131155 RDR131155 RNN131155 RXJ131155 SHF131155 SRB131155 TAX131155 TKT131155 TUP131155 UEL131155 UOH131155 UYD131155 VHZ131155 VRV131155 WBR131155 WLN131155 WVJ131155 B196692 IX196691 ST196691 ACP196691 AML196691 AWH196691 BGD196691 BPZ196691 BZV196691 CJR196691 CTN196691 DDJ196691 DNF196691 DXB196691 EGX196691 EQT196691 FAP196691 FKL196691 FUH196691 GED196691 GNZ196691 GXV196691 HHR196691 HRN196691 IBJ196691 ILF196691 IVB196691 JEX196691 JOT196691 JYP196691 KIL196691 KSH196691 LCD196691 LLZ196691 LVV196691 MFR196691 MPN196691 MZJ196691 NJF196691 NTB196691 OCX196691 OMT196691 OWP196691 PGL196691 PQH196691 QAD196691 QJZ196691 QTV196691 RDR196691 RNN196691 RXJ196691 SHF196691 SRB196691 TAX196691 TKT196691 TUP196691 UEL196691 UOH196691 UYD196691 VHZ196691 VRV196691 WBR196691 WLN196691 WVJ196691 B262228 IX262227 ST262227 ACP262227 AML262227 AWH262227 BGD262227 BPZ262227 BZV262227 CJR262227 CTN262227 DDJ262227 DNF262227 DXB262227 EGX262227 EQT262227 FAP262227 FKL262227 FUH262227 GED262227 GNZ262227 GXV262227 HHR262227 HRN262227 IBJ262227 ILF262227 IVB262227 JEX262227 JOT262227 JYP262227 KIL262227 KSH262227 LCD262227 LLZ262227 LVV262227 MFR262227 MPN262227 MZJ262227 NJF262227 NTB262227 OCX262227 OMT262227 OWP262227 PGL262227 PQH262227 QAD262227 QJZ262227 QTV262227 RDR262227 RNN262227 RXJ262227 SHF262227 SRB262227 TAX262227 TKT262227 TUP262227 UEL262227 UOH262227 UYD262227 VHZ262227 VRV262227 WBR262227 WLN262227 WVJ262227 B327764 IX327763 ST327763 ACP327763 AML327763 AWH327763 BGD327763 BPZ327763 BZV327763 CJR327763 CTN327763 DDJ327763 DNF327763 DXB327763 EGX327763 EQT327763 FAP327763 FKL327763 FUH327763 GED327763 GNZ327763 GXV327763 HHR327763 HRN327763 IBJ327763 ILF327763 IVB327763 JEX327763 JOT327763 JYP327763 KIL327763 KSH327763 LCD327763 LLZ327763 LVV327763 MFR327763 MPN327763 MZJ327763 NJF327763 NTB327763 OCX327763 OMT327763 OWP327763 PGL327763 PQH327763 QAD327763 QJZ327763 QTV327763 RDR327763 RNN327763 RXJ327763 SHF327763 SRB327763 TAX327763 TKT327763 TUP327763 UEL327763 UOH327763 UYD327763 VHZ327763 VRV327763 WBR327763 WLN327763 WVJ327763 B393300 IX393299 ST393299 ACP393299 AML393299 AWH393299 BGD393299 BPZ393299 BZV393299 CJR393299 CTN393299 DDJ393299 DNF393299 DXB393299 EGX393299 EQT393299 FAP393299 FKL393299 FUH393299 GED393299 GNZ393299 GXV393299 HHR393299 HRN393299 IBJ393299 ILF393299 IVB393299 JEX393299 JOT393299 JYP393299 KIL393299 KSH393299 LCD393299 LLZ393299 LVV393299 MFR393299 MPN393299 MZJ393299 NJF393299 NTB393299 OCX393299 OMT393299 OWP393299 PGL393299 PQH393299 QAD393299 QJZ393299 QTV393299 RDR393299 RNN393299 RXJ393299 SHF393299 SRB393299 TAX393299 TKT393299 TUP393299 UEL393299 UOH393299 UYD393299 VHZ393299 VRV393299 WBR393299 WLN393299 WVJ393299 B458836 IX458835 ST458835 ACP458835 AML458835 AWH458835 BGD458835 BPZ458835 BZV458835 CJR458835 CTN458835 DDJ458835 DNF458835 DXB458835 EGX458835 EQT458835 FAP458835 FKL458835 FUH458835 GED458835 GNZ458835 GXV458835 HHR458835 HRN458835 IBJ458835 ILF458835 IVB458835 JEX458835 JOT458835 JYP458835 KIL458835 KSH458835 LCD458835 LLZ458835 LVV458835 MFR458835 MPN458835 MZJ458835 NJF458835 NTB458835 OCX458835 OMT458835 OWP458835 PGL458835 PQH458835 QAD458835 QJZ458835 QTV458835 RDR458835 RNN458835 RXJ458835 SHF458835 SRB458835 TAX458835 TKT458835 TUP458835 UEL458835 UOH458835 UYD458835 VHZ458835 VRV458835 WBR458835 WLN458835 WVJ458835 B524372 IX524371 ST524371 ACP524371 AML524371 AWH524371 BGD524371 BPZ524371 BZV524371 CJR524371 CTN524371 DDJ524371 DNF524371 DXB524371 EGX524371 EQT524371 FAP524371 FKL524371 FUH524371 GED524371 GNZ524371 GXV524371 HHR524371 HRN524371 IBJ524371 ILF524371 IVB524371 JEX524371 JOT524371 JYP524371 KIL524371 KSH524371 LCD524371 LLZ524371 LVV524371 MFR524371 MPN524371 MZJ524371 NJF524371 NTB524371 OCX524371 OMT524371 OWP524371 PGL524371 PQH524371 QAD524371 QJZ524371 QTV524371 RDR524371 RNN524371 RXJ524371 SHF524371 SRB524371 TAX524371 TKT524371 TUP524371 UEL524371 UOH524371 UYD524371 VHZ524371 VRV524371 WBR524371 WLN524371 WVJ524371 B589908 IX589907 ST589907 ACP589907 AML589907 AWH589907 BGD589907 BPZ589907 BZV589907 CJR589907 CTN589907 DDJ589907 DNF589907 DXB589907 EGX589907 EQT589907 FAP589907 FKL589907 FUH589907 GED589907 GNZ589907 GXV589907 HHR589907 HRN589907 IBJ589907 ILF589907 IVB589907 JEX589907 JOT589907 JYP589907 KIL589907 KSH589907 LCD589907 LLZ589907 LVV589907 MFR589907 MPN589907 MZJ589907 NJF589907 NTB589907 OCX589907 OMT589907 OWP589907 PGL589907 PQH589907 QAD589907 QJZ589907 QTV589907 RDR589907 RNN589907 RXJ589907 SHF589907 SRB589907 TAX589907 TKT589907 TUP589907 UEL589907 UOH589907 UYD589907 VHZ589907 VRV589907 WBR589907 WLN589907 WVJ589907 B655444 IX655443 ST655443 ACP655443 AML655443 AWH655443 BGD655443 BPZ655443 BZV655443 CJR655443 CTN655443 DDJ655443 DNF655443 DXB655443 EGX655443 EQT655443 FAP655443 FKL655443 FUH655443 GED655443 GNZ655443 GXV655443 HHR655443 HRN655443 IBJ655443 ILF655443 IVB655443 JEX655443 JOT655443 JYP655443 KIL655443 KSH655443 LCD655443 LLZ655443 LVV655443 MFR655443 MPN655443 MZJ655443 NJF655443 NTB655443 OCX655443 OMT655443 OWP655443 PGL655443 PQH655443 QAD655443 QJZ655443 QTV655443 RDR655443 RNN655443 RXJ655443 SHF655443 SRB655443 TAX655443 TKT655443 TUP655443 UEL655443 UOH655443 UYD655443 VHZ655443 VRV655443 WBR655443 WLN655443 WVJ655443 B720980 IX720979 ST720979 ACP720979 AML720979 AWH720979 BGD720979 BPZ720979 BZV720979 CJR720979 CTN720979 DDJ720979 DNF720979 DXB720979 EGX720979 EQT720979 FAP720979 FKL720979 FUH720979 GED720979 GNZ720979 GXV720979 HHR720979 HRN720979 IBJ720979 ILF720979 IVB720979 JEX720979 JOT720979 JYP720979 KIL720979 KSH720979 LCD720979 LLZ720979 LVV720979 MFR720979 MPN720979 MZJ720979 NJF720979 NTB720979 OCX720979 OMT720979 OWP720979 PGL720979 PQH720979 QAD720979 QJZ720979 QTV720979 RDR720979 RNN720979 RXJ720979 SHF720979 SRB720979 TAX720979 TKT720979 TUP720979 UEL720979 UOH720979 UYD720979 VHZ720979 VRV720979 WBR720979 WLN720979 WVJ720979 B786516 IX786515 ST786515 ACP786515 AML786515 AWH786515 BGD786515 BPZ786515 BZV786515 CJR786515 CTN786515 DDJ786515 DNF786515 DXB786515 EGX786515 EQT786515 FAP786515 FKL786515 FUH786515 GED786515 GNZ786515 GXV786515 HHR786515 HRN786515 IBJ786515 ILF786515 IVB786515 JEX786515 JOT786515 JYP786515 KIL786515 KSH786515 LCD786515 LLZ786515 LVV786515 MFR786515 MPN786515 MZJ786515 NJF786515 NTB786515 OCX786515 OMT786515 OWP786515 PGL786515 PQH786515 QAD786515 QJZ786515 QTV786515 RDR786515 RNN786515 RXJ786515 SHF786515 SRB786515 TAX786515 TKT786515 TUP786515 UEL786515 UOH786515 UYD786515 VHZ786515 VRV786515 WBR786515 WLN786515 WVJ786515 B852052 IX852051 ST852051 ACP852051 AML852051 AWH852051 BGD852051 BPZ852051 BZV852051 CJR852051 CTN852051 DDJ852051 DNF852051 DXB852051 EGX852051 EQT852051 FAP852051 FKL852051 FUH852051 GED852051 GNZ852051 GXV852051 HHR852051 HRN852051 IBJ852051 ILF852051 IVB852051 JEX852051 JOT852051 JYP852051 KIL852051 KSH852051 LCD852051 LLZ852051 LVV852051 MFR852051 MPN852051 MZJ852051 NJF852051 NTB852051 OCX852051 OMT852051 OWP852051 PGL852051 PQH852051 QAD852051 QJZ852051 QTV852051 RDR852051 RNN852051 RXJ852051 SHF852051 SRB852051 TAX852051 TKT852051 TUP852051 UEL852051 UOH852051 UYD852051 VHZ852051 VRV852051 WBR852051 WLN852051 WVJ852051 B917588 IX917587 ST917587 ACP917587 AML917587 AWH917587 BGD917587 BPZ917587 BZV917587 CJR917587 CTN917587 DDJ917587 DNF917587 DXB917587 EGX917587 EQT917587 FAP917587 FKL917587 FUH917587 GED917587 GNZ917587 GXV917587 HHR917587 HRN917587 IBJ917587 ILF917587 IVB917587 JEX917587 JOT917587 JYP917587 KIL917587 KSH917587 LCD917587 LLZ917587 LVV917587 MFR917587 MPN917587 MZJ917587 NJF917587 NTB917587 OCX917587 OMT917587 OWP917587 PGL917587 PQH917587 QAD917587 QJZ917587 QTV917587 RDR917587 RNN917587 RXJ917587 SHF917587 SRB917587 TAX917587 TKT917587 TUP917587 UEL917587 UOH917587 UYD917587 VHZ917587 VRV917587 WBR917587 WLN917587 WVJ917587 B983124 IX983123 ST983123 ACP983123 AML983123 AWH983123 BGD983123 BPZ983123 BZV983123 CJR983123 CTN983123 DDJ983123 DNF983123 DXB983123 EGX983123 EQT983123 FAP983123 FKL983123 FUH983123 GED983123 GNZ983123 GXV983123 HHR983123 HRN983123 IBJ983123 ILF983123 IVB983123 JEX983123 JOT983123 JYP983123 KIL983123 KSH983123 LCD983123 LLZ983123 LVV983123 MFR983123 MPN983123 MZJ983123 NJF983123 NTB983123 OCX983123 OMT983123 OWP983123 PGL983123 PQH983123 QAD983123 QJZ983123 QTV983123 RDR983123 RNN983123 RXJ983123 SHF983123 SRB983123 TAX983123 TKT983123 TUP983123 UEL983123 UOH983123 UYD983123 VHZ983123 VRV983123 WBR983123 WLN983123">
      <formula1>40695</formula1>
    </dataValidation>
    <dataValidation type="list" allowBlank="1" showInputMessage="1" showErrorMessage="1" sqref="D91:E91 WVL983124:WVM983124 WLP983124:WLQ983124 WBT983124:WBU983124 VRX983124:VRY983124 VIB983124:VIC983124 UYF983124:UYG983124 UOJ983124:UOK983124 UEN983124:UEO983124 TUR983124:TUS983124 TKV983124:TKW983124 TAZ983124:TBA983124 SRD983124:SRE983124 SHH983124:SHI983124 RXL983124:RXM983124 RNP983124:RNQ983124 RDT983124:RDU983124 QTX983124:QTY983124 QKB983124:QKC983124 QAF983124:QAG983124 PQJ983124:PQK983124 PGN983124:PGO983124 OWR983124:OWS983124 OMV983124:OMW983124 OCZ983124:ODA983124 NTD983124:NTE983124 NJH983124:NJI983124 MZL983124:MZM983124 MPP983124:MPQ983124 MFT983124:MFU983124 LVX983124:LVY983124 LMB983124:LMC983124 LCF983124:LCG983124 KSJ983124:KSK983124 KIN983124:KIO983124 JYR983124:JYS983124 JOV983124:JOW983124 JEZ983124:JFA983124 IVD983124:IVE983124 ILH983124:ILI983124 IBL983124:IBM983124 HRP983124:HRQ983124 HHT983124:HHU983124 GXX983124:GXY983124 GOB983124:GOC983124 GEF983124:GEG983124 FUJ983124:FUK983124 FKN983124:FKO983124 FAR983124:FAS983124 EQV983124:EQW983124 EGZ983124:EHA983124 DXD983124:DXE983124 DNH983124:DNI983124 DDL983124:DDM983124 CTP983124:CTQ983124 CJT983124:CJU983124 BZX983124:BZY983124 BQB983124:BQC983124 BGF983124:BGG983124 AWJ983124:AWK983124 AMN983124:AMO983124 ACR983124:ACS983124 SV983124:SW983124 IZ983124:JA983124 D983125:E983125 WVL917588:WVM917588 WLP917588:WLQ917588 WBT917588:WBU917588 VRX917588:VRY917588 VIB917588:VIC917588 UYF917588:UYG917588 UOJ917588:UOK917588 UEN917588:UEO917588 TUR917588:TUS917588 TKV917588:TKW917588 TAZ917588:TBA917588 SRD917588:SRE917588 SHH917588:SHI917588 RXL917588:RXM917588 RNP917588:RNQ917588 RDT917588:RDU917588 QTX917588:QTY917588 QKB917588:QKC917588 QAF917588:QAG917588 PQJ917588:PQK917588 PGN917588:PGO917588 OWR917588:OWS917588 OMV917588:OMW917588 OCZ917588:ODA917588 NTD917588:NTE917588 NJH917588:NJI917588 MZL917588:MZM917588 MPP917588:MPQ917588 MFT917588:MFU917588 LVX917588:LVY917588 LMB917588:LMC917588 LCF917588:LCG917588 KSJ917588:KSK917588 KIN917588:KIO917588 JYR917588:JYS917588 JOV917588:JOW917588 JEZ917588:JFA917588 IVD917588:IVE917588 ILH917588:ILI917588 IBL917588:IBM917588 HRP917588:HRQ917588 HHT917588:HHU917588 GXX917588:GXY917588 GOB917588:GOC917588 GEF917588:GEG917588 FUJ917588:FUK917588 FKN917588:FKO917588 FAR917588:FAS917588 EQV917588:EQW917588 EGZ917588:EHA917588 DXD917588:DXE917588 DNH917588:DNI917588 DDL917588:DDM917588 CTP917588:CTQ917588 CJT917588:CJU917588 BZX917588:BZY917588 BQB917588:BQC917588 BGF917588:BGG917588 AWJ917588:AWK917588 AMN917588:AMO917588 ACR917588:ACS917588 SV917588:SW917588 IZ917588:JA917588 D917589:E917589 WVL852052:WVM852052 WLP852052:WLQ852052 WBT852052:WBU852052 VRX852052:VRY852052 VIB852052:VIC852052 UYF852052:UYG852052 UOJ852052:UOK852052 UEN852052:UEO852052 TUR852052:TUS852052 TKV852052:TKW852052 TAZ852052:TBA852052 SRD852052:SRE852052 SHH852052:SHI852052 RXL852052:RXM852052 RNP852052:RNQ852052 RDT852052:RDU852052 QTX852052:QTY852052 QKB852052:QKC852052 QAF852052:QAG852052 PQJ852052:PQK852052 PGN852052:PGO852052 OWR852052:OWS852052 OMV852052:OMW852052 OCZ852052:ODA852052 NTD852052:NTE852052 NJH852052:NJI852052 MZL852052:MZM852052 MPP852052:MPQ852052 MFT852052:MFU852052 LVX852052:LVY852052 LMB852052:LMC852052 LCF852052:LCG852052 KSJ852052:KSK852052 KIN852052:KIO852052 JYR852052:JYS852052 JOV852052:JOW852052 JEZ852052:JFA852052 IVD852052:IVE852052 ILH852052:ILI852052 IBL852052:IBM852052 HRP852052:HRQ852052 HHT852052:HHU852052 GXX852052:GXY852052 GOB852052:GOC852052 GEF852052:GEG852052 FUJ852052:FUK852052 FKN852052:FKO852052 FAR852052:FAS852052 EQV852052:EQW852052 EGZ852052:EHA852052 DXD852052:DXE852052 DNH852052:DNI852052 DDL852052:DDM852052 CTP852052:CTQ852052 CJT852052:CJU852052 BZX852052:BZY852052 BQB852052:BQC852052 BGF852052:BGG852052 AWJ852052:AWK852052 AMN852052:AMO852052 ACR852052:ACS852052 SV852052:SW852052 IZ852052:JA852052 D852053:E852053 WVL786516:WVM786516 WLP786516:WLQ786516 WBT786516:WBU786516 VRX786516:VRY786516 VIB786516:VIC786516 UYF786516:UYG786516 UOJ786516:UOK786516 UEN786516:UEO786516 TUR786516:TUS786516 TKV786516:TKW786516 TAZ786516:TBA786516 SRD786516:SRE786516 SHH786516:SHI786516 RXL786516:RXM786516 RNP786516:RNQ786516 RDT786516:RDU786516 QTX786516:QTY786516 QKB786516:QKC786516 QAF786516:QAG786516 PQJ786516:PQK786516 PGN786516:PGO786516 OWR786516:OWS786516 OMV786516:OMW786516 OCZ786516:ODA786516 NTD786516:NTE786516 NJH786516:NJI786516 MZL786516:MZM786516 MPP786516:MPQ786516 MFT786516:MFU786516 LVX786516:LVY786516 LMB786516:LMC786516 LCF786516:LCG786516 KSJ786516:KSK786516 KIN786516:KIO786516 JYR786516:JYS786516 JOV786516:JOW786516 JEZ786516:JFA786516 IVD786516:IVE786516 ILH786516:ILI786516 IBL786516:IBM786516 HRP786516:HRQ786516 HHT786516:HHU786516 GXX786516:GXY786516 GOB786516:GOC786516 GEF786516:GEG786516 FUJ786516:FUK786516 FKN786516:FKO786516 FAR786516:FAS786516 EQV786516:EQW786516 EGZ786516:EHA786516 DXD786516:DXE786516 DNH786516:DNI786516 DDL786516:DDM786516 CTP786516:CTQ786516 CJT786516:CJU786516 BZX786516:BZY786516 BQB786516:BQC786516 BGF786516:BGG786516 AWJ786516:AWK786516 AMN786516:AMO786516 ACR786516:ACS786516 SV786516:SW786516 IZ786516:JA786516 D786517:E786517 WVL720980:WVM720980 WLP720980:WLQ720980 WBT720980:WBU720980 VRX720980:VRY720980 VIB720980:VIC720980 UYF720980:UYG720980 UOJ720980:UOK720980 UEN720980:UEO720980 TUR720980:TUS720980 TKV720980:TKW720980 TAZ720980:TBA720980 SRD720980:SRE720980 SHH720980:SHI720980 RXL720980:RXM720980 RNP720980:RNQ720980 RDT720980:RDU720980 QTX720980:QTY720980 QKB720980:QKC720980 QAF720980:QAG720980 PQJ720980:PQK720980 PGN720980:PGO720980 OWR720980:OWS720980 OMV720980:OMW720980 OCZ720980:ODA720980 NTD720980:NTE720980 NJH720980:NJI720980 MZL720980:MZM720980 MPP720980:MPQ720980 MFT720980:MFU720980 LVX720980:LVY720980 LMB720980:LMC720980 LCF720980:LCG720980 KSJ720980:KSK720980 KIN720980:KIO720980 JYR720980:JYS720980 JOV720980:JOW720980 JEZ720980:JFA720980 IVD720980:IVE720980 ILH720980:ILI720980 IBL720980:IBM720980 HRP720980:HRQ720980 HHT720980:HHU720980 GXX720980:GXY720980 GOB720980:GOC720980 GEF720980:GEG720980 FUJ720980:FUK720980 FKN720980:FKO720980 FAR720980:FAS720980 EQV720980:EQW720980 EGZ720980:EHA720980 DXD720980:DXE720980 DNH720980:DNI720980 DDL720980:DDM720980 CTP720980:CTQ720980 CJT720980:CJU720980 BZX720980:BZY720980 BQB720980:BQC720980 BGF720980:BGG720980 AWJ720980:AWK720980 AMN720980:AMO720980 ACR720980:ACS720980 SV720980:SW720980 IZ720980:JA720980 D720981:E720981 WVL655444:WVM655444 WLP655444:WLQ655444 WBT655444:WBU655444 VRX655444:VRY655444 VIB655444:VIC655444 UYF655444:UYG655444 UOJ655444:UOK655444 UEN655444:UEO655444 TUR655444:TUS655444 TKV655444:TKW655444 TAZ655444:TBA655444 SRD655444:SRE655444 SHH655444:SHI655444 RXL655444:RXM655444 RNP655444:RNQ655444 RDT655444:RDU655444 QTX655444:QTY655444 QKB655444:QKC655444 QAF655444:QAG655444 PQJ655444:PQK655444 PGN655444:PGO655444 OWR655444:OWS655444 OMV655444:OMW655444 OCZ655444:ODA655444 NTD655444:NTE655444 NJH655444:NJI655444 MZL655444:MZM655444 MPP655444:MPQ655444 MFT655444:MFU655444 LVX655444:LVY655444 LMB655444:LMC655444 LCF655444:LCG655444 KSJ655444:KSK655444 KIN655444:KIO655444 JYR655444:JYS655444 JOV655444:JOW655444 JEZ655444:JFA655444 IVD655444:IVE655444 ILH655444:ILI655444 IBL655444:IBM655444 HRP655444:HRQ655444 HHT655444:HHU655444 GXX655444:GXY655444 GOB655444:GOC655444 GEF655444:GEG655444 FUJ655444:FUK655444 FKN655444:FKO655444 FAR655444:FAS655444 EQV655444:EQW655444 EGZ655444:EHA655444 DXD655444:DXE655444 DNH655444:DNI655444 DDL655444:DDM655444 CTP655444:CTQ655444 CJT655444:CJU655444 BZX655444:BZY655444 BQB655444:BQC655444 BGF655444:BGG655444 AWJ655444:AWK655444 AMN655444:AMO655444 ACR655444:ACS655444 SV655444:SW655444 IZ655444:JA655444 D655445:E655445 WVL589908:WVM589908 WLP589908:WLQ589908 WBT589908:WBU589908 VRX589908:VRY589908 VIB589908:VIC589908 UYF589908:UYG589908 UOJ589908:UOK589908 UEN589908:UEO589908 TUR589908:TUS589908 TKV589908:TKW589908 TAZ589908:TBA589908 SRD589908:SRE589908 SHH589908:SHI589908 RXL589908:RXM589908 RNP589908:RNQ589908 RDT589908:RDU589908 QTX589908:QTY589908 QKB589908:QKC589908 QAF589908:QAG589908 PQJ589908:PQK589908 PGN589908:PGO589908 OWR589908:OWS589908 OMV589908:OMW589908 OCZ589908:ODA589908 NTD589908:NTE589908 NJH589908:NJI589908 MZL589908:MZM589908 MPP589908:MPQ589908 MFT589908:MFU589908 LVX589908:LVY589908 LMB589908:LMC589908 LCF589908:LCG589908 KSJ589908:KSK589908 KIN589908:KIO589908 JYR589908:JYS589908 JOV589908:JOW589908 JEZ589908:JFA589908 IVD589908:IVE589908 ILH589908:ILI589908 IBL589908:IBM589908 HRP589908:HRQ589908 HHT589908:HHU589908 GXX589908:GXY589908 GOB589908:GOC589908 GEF589908:GEG589908 FUJ589908:FUK589908 FKN589908:FKO589908 FAR589908:FAS589908 EQV589908:EQW589908 EGZ589908:EHA589908 DXD589908:DXE589908 DNH589908:DNI589908 DDL589908:DDM589908 CTP589908:CTQ589908 CJT589908:CJU589908 BZX589908:BZY589908 BQB589908:BQC589908 BGF589908:BGG589908 AWJ589908:AWK589908 AMN589908:AMO589908 ACR589908:ACS589908 SV589908:SW589908 IZ589908:JA589908 D589909:E589909 WVL524372:WVM524372 WLP524372:WLQ524372 WBT524372:WBU524372 VRX524372:VRY524372 VIB524372:VIC524372 UYF524372:UYG524372 UOJ524372:UOK524372 UEN524372:UEO524372 TUR524372:TUS524372 TKV524372:TKW524372 TAZ524372:TBA524372 SRD524372:SRE524372 SHH524372:SHI524372 RXL524372:RXM524372 RNP524372:RNQ524372 RDT524372:RDU524372 QTX524372:QTY524372 QKB524372:QKC524372 QAF524372:QAG524372 PQJ524372:PQK524372 PGN524372:PGO524372 OWR524372:OWS524372 OMV524372:OMW524372 OCZ524372:ODA524372 NTD524372:NTE524372 NJH524372:NJI524372 MZL524372:MZM524372 MPP524372:MPQ524372 MFT524372:MFU524372 LVX524372:LVY524372 LMB524372:LMC524372 LCF524372:LCG524372 KSJ524372:KSK524372 KIN524372:KIO524372 JYR524372:JYS524372 JOV524372:JOW524372 JEZ524372:JFA524372 IVD524372:IVE524372 ILH524372:ILI524372 IBL524372:IBM524372 HRP524372:HRQ524372 HHT524372:HHU524372 GXX524372:GXY524372 GOB524372:GOC524372 GEF524372:GEG524372 FUJ524372:FUK524372 FKN524372:FKO524372 FAR524372:FAS524372 EQV524372:EQW524372 EGZ524372:EHA524372 DXD524372:DXE524372 DNH524372:DNI524372 DDL524372:DDM524372 CTP524372:CTQ524372 CJT524372:CJU524372 BZX524372:BZY524372 BQB524372:BQC524372 BGF524372:BGG524372 AWJ524372:AWK524372 AMN524372:AMO524372 ACR524372:ACS524372 SV524372:SW524372 IZ524372:JA524372 D524373:E524373 WVL458836:WVM458836 WLP458836:WLQ458836 WBT458836:WBU458836 VRX458836:VRY458836 VIB458836:VIC458836 UYF458836:UYG458836 UOJ458836:UOK458836 UEN458836:UEO458836 TUR458836:TUS458836 TKV458836:TKW458836 TAZ458836:TBA458836 SRD458836:SRE458836 SHH458836:SHI458836 RXL458836:RXM458836 RNP458836:RNQ458836 RDT458836:RDU458836 QTX458836:QTY458836 QKB458836:QKC458836 QAF458836:QAG458836 PQJ458836:PQK458836 PGN458836:PGO458836 OWR458836:OWS458836 OMV458836:OMW458836 OCZ458836:ODA458836 NTD458836:NTE458836 NJH458836:NJI458836 MZL458836:MZM458836 MPP458836:MPQ458836 MFT458836:MFU458836 LVX458836:LVY458836 LMB458836:LMC458836 LCF458836:LCG458836 KSJ458836:KSK458836 KIN458836:KIO458836 JYR458836:JYS458836 JOV458836:JOW458836 JEZ458836:JFA458836 IVD458836:IVE458836 ILH458836:ILI458836 IBL458836:IBM458836 HRP458836:HRQ458836 HHT458836:HHU458836 GXX458836:GXY458836 GOB458836:GOC458836 GEF458836:GEG458836 FUJ458836:FUK458836 FKN458836:FKO458836 FAR458836:FAS458836 EQV458836:EQW458836 EGZ458836:EHA458836 DXD458836:DXE458836 DNH458836:DNI458836 DDL458836:DDM458836 CTP458836:CTQ458836 CJT458836:CJU458836 BZX458836:BZY458836 BQB458836:BQC458836 BGF458836:BGG458836 AWJ458836:AWK458836 AMN458836:AMO458836 ACR458836:ACS458836 SV458836:SW458836 IZ458836:JA458836 D458837:E458837 WVL393300:WVM393300 WLP393300:WLQ393300 WBT393300:WBU393300 VRX393300:VRY393300 VIB393300:VIC393300 UYF393300:UYG393300 UOJ393300:UOK393300 UEN393300:UEO393300 TUR393300:TUS393300 TKV393300:TKW393300 TAZ393300:TBA393300 SRD393300:SRE393300 SHH393300:SHI393300 RXL393300:RXM393300 RNP393300:RNQ393300 RDT393300:RDU393300 QTX393300:QTY393300 QKB393300:QKC393300 QAF393300:QAG393300 PQJ393300:PQK393300 PGN393300:PGO393300 OWR393300:OWS393300 OMV393300:OMW393300 OCZ393300:ODA393300 NTD393300:NTE393300 NJH393300:NJI393300 MZL393300:MZM393300 MPP393300:MPQ393300 MFT393300:MFU393300 LVX393300:LVY393300 LMB393300:LMC393300 LCF393300:LCG393300 KSJ393300:KSK393300 KIN393300:KIO393300 JYR393300:JYS393300 JOV393300:JOW393300 JEZ393300:JFA393300 IVD393300:IVE393300 ILH393300:ILI393300 IBL393300:IBM393300 HRP393300:HRQ393300 HHT393300:HHU393300 GXX393300:GXY393300 GOB393300:GOC393300 GEF393300:GEG393300 FUJ393300:FUK393300 FKN393300:FKO393300 FAR393300:FAS393300 EQV393300:EQW393300 EGZ393300:EHA393300 DXD393300:DXE393300 DNH393300:DNI393300 DDL393300:DDM393300 CTP393300:CTQ393300 CJT393300:CJU393300 BZX393300:BZY393300 BQB393300:BQC393300 BGF393300:BGG393300 AWJ393300:AWK393300 AMN393300:AMO393300 ACR393300:ACS393300 SV393300:SW393300 IZ393300:JA393300 D393301:E393301 WVL327764:WVM327764 WLP327764:WLQ327764 WBT327764:WBU327764 VRX327764:VRY327764 VIB327764:VIC327764 UYF327764:UYG327764 UOJ327764:UOK327764 UEN327764:UEO327764 TUR327764:TUS327764 TKV327764:TKW327764 TAZ327764:TBA327764 SRD327764:SRE327764 SHH327764:SHI327764 RXL327764:RXM327764 RNP327764:RNQ327764 RDT327764:RDU327764 QTX327764:QTY327764 QKB327764:QKC327764 QAF327764:QAG327764 PQJ327764:PQK327764 PGN327764:PGO327764 OWR327764:OWS327764 OMV327764:OMW327764 OCZ327764:ODA327764 NTD327764:NTE327764 NJH327764:NJI327764 MZL327764:MZM327764 MPP327764:MPQ327764 MFT327764:MFU327764 LVX327764:LVY327764 LMB327764:LMC327764 LCF327764:LCG327764 KSJ327764:KSK327764 KIN327764:KIO327764 JYR327764:JYS327764 JOV327764:JOW327764 JEZ327764:JFA327764 IVD327764:IVE327764 ILH327764:ILI327764 IBL327764:IBM327764 HRP327764:HRQ327764 HHT327764:HHU327764 GXX327764:GXY327764 GOB327764:GOC327764 GEF327764:GEG327764 FUJ327764:FUK327764 FKN327764:FKO327764 FAR327764:FAS327764 EQV327764:EQW327764 EGZ327764:EHA327764 DXD327764:DXE327764 DNH327764:DNI327764 DDL327764:DDM327764 CTP327764:CTQ327764 CJT327764:CJU327764 BZX327764:BZY327764 BQB327764:BQC327764 BGF327764:BGG327764 AWJ327764:AWK327764 AMN327764:AMO327764 ACR327764:ACS327764 SV327764:SW327764 IZ327764:JA327764 D327765:E327765 WVL262228:WVM262228 WLP262228:WLQ262228 WBT262228:WBU262228 VRX262228:VRY262228 VIB262228:VIC262228 UYF262228:UYG262228 UOJ262228:UOK262228 UEN262228:UEO262228 TUR262228:TUS262228 TKV262228:TKW262228 TAZ262228:TBA262228 SRD262228:SRE262228 SHH262228:SHI262228 RXL262228:RXM262228 RNP262228:RNQ262228 RDT262228:RDU262228 QTX262228:QTY262228 QKB262228:QKC262228 QAF262228:QAG262228 PQJ262228:PQK262228 PGN262228:PGO262228 OWR262228:OWS262228 OMV262228:OMW262228 OCZ262228:ODA262228 NTD262228:NTE262228 NJH262228:NJI262228 MZL262228:MZM262228 MPP262228:MPQ262228 MFT262228:MFU262228 LVX262228:LVY262228 LMB262228:LMC262228 LCF262228:LCG262228 KSJ262228:KSK262228 KIN262228:KIO262228 JYR262228:JYS262228 JOV262228:JOW262228 JEZ262228:JFA262228 IVD262228:IVE262228 ILH262228:ILI262228 IBL262228:IBM262228 HRP262228:HRQ262228 HHT262228:HHU262228 GXX262228:GXY262228 GOB262228:GOC262228 GEF262228:GEG262228 FUJ262228:FUK262228 FKN262228:FKO262228 FAR262228:FAS262228 EQV262228:EQW262228 EGZ262228:EHA262228 DXD262228:DXE262228 DNH262228:DNI262228 DDL262228:DDM262228 CTP262228:CTQ262228 CJT262228:CJU262228 BZX262228:BZY262228 BQB262228:BQC262228 BGF262228:BGG262228 AWJ262228:AWK262228 AMN262228:AMO262228 ACR262228:ACS262228 SV262228:SW262228 IZ262228:JA262228 D262229:E262229 WVL196692:WVM196692 WLP196692:WLQ196692 WBT196692:WBU196692 VRX196692:VRY196692 VIB196692:VIC196692 UYF196692:UYG196692 UOJ196692:UOK196692 UEN196692:UEO196692 TUR196692:TUS196692 TKV196692:TKW196692 TAZ196692:TBA196692 SRD196692:SRE196692 SHH196692:SHI196692 RXL196692:RXM196692 RNP196692:RNQ196692 RDT196692:RDU196692 QTX196692:QTY196692 QKB196692:QKC196692 QAF196692:QAG196692 PQJ196692:PQK196692 PGN196692:PGO196692 OWR196692:OWS196692 OMV196692:OMW196692 OCZ196692:ODA196692 NTD196692:NTE196692 NJH196692:NJI196692 MZL196692:MZM196692 MPP196692:MPQ196692 MFT196692:MFU196692 LVX196692:LVY196692 LMB196692:LMC196692 LCF196692:LCG196692 KSJ196692:KSK196692 KIN196692:KIO196692 JYR196692:JYS196692 JOV196692:JOW196692 JEZ196692:JFA196692 IVD196692:IVE196692 ILH196692:ILI196692 IBL196692:IBM196692 HRP196692:HRQ196692 HHT196692:HHU196692 GXX196692:GXY196692 GOB196692:GOC196692 GEF196692:GEG196692 FUJ196692:FUK196692 FKN196692:FKO196692 FAR196692:FAS196692 EQV196692:EQW196692 EGZ196692:EHA196692 DXD196692:DXE196692 DNH196692:DNI196692 DDL196692:DDM196692 CTP196692:CTQ196692 CJT196692:CJU196692 BZX196692:BZY196692 BQB196692:BQC196692 BGF196692:BGG196692 AWJ196692:AWK196692 AMN196692:AMO196692 ACR196692:ACS196692 SV196692:SW196692 IZ196692:JA196692 D196693:E196693 WVL131156:WVM131156 WLP131156:WLQ131156 WBT131156:WBU131156 VRX131156:VRY131156 VIB131156:VIC131156 UYF131156:UYG131156 UOJ131156:UOK131156 UEN131156:UEO131156 TUR131156:TUS131156 TKV131156:TKW131156 TAZ131156:TBA131156 SRD131156:SRE131156 SHH131156:SHI131156 RXL131156:RXM131156 RNP131156:RNQ131156 RDT131156:RDU131156 QTX131156:QTY131156 QKB131156:QKC131156 QAF131156:QAG131156 PQJ131156:PQK131156 PGN131156:PGO131156 OWR131156:OWS131156 OMV131156:OMW131156 OCZ131156:ODA131156 NTD131156:NTE131156 NJH131156:NJI131156 MZL131156:MZM131156 MPP131156:MPQ131156 MFT131156:MFU131156 LVX131156:LVY131156 LMB131156:LMC131156 LCF131156:LCG131156 KSJ131156:KSK131156 KIN131156:KIO131156 JYR131156:JYS131156 JOV131156:JOW131156 JEZ131156:JFA131156 IVD131156:IVE131156 ILH131156:ILI131156 IBL131156:IBM131156 HRP131156:HRQ131156 HHT131156:HHU131156 GXX131156:GXY131156 GOB131156:GOC131156 GEF131156:GEG131156 FUJ131156:FUK131156 FKN131156:FKO131156 FAR131156:FAS131156 EQV131156:EQW131156 EGZ131156:EHA131156 DXD131156:DXE131156 DNH131156:DNI131156 DDL131156:DDM131156 CTP131156:CTQ131156 CJT131156:CJU131156 BZX131156:BZY131156 BQB131156:BQC131156 BGF131156:BGG131156 AWJ131156:AWK131156 AMN131156:AMO131156 ACR131156:ACS131156 SV131156:SW131156 IZ131156:JA131156 D131157:E131157 WVL65620:WVM65620 WLP65620:WLQ65620 WBT65620:WBU65620 VRX65620:VRY65620 VIB65620:VIC65620 UYF65620:UYG65620 UOJ65620:UOK65620 UEN65620:UEO65620 TUR65620:TUS65620 TKV65620:TKW65620 TAZ65620:TBA65620 SRD65620:SRE65620 SHH65620:SHI65620 RXL65620:RXM65620 RNP65620:RNQ65620 RDT65620:RDU65620 QTX65620:QTY65620 QKB65620:QKC65620 QAF65620:QAG65620 PQJ65620:PQK65620 PGN65620:PGO65620 OWR65620:OWS65620 OMV65620:OMW65620 OCZ65620:ODA65620 NTD65620:NTE65620 NJH65620:NJI65620 MZL65620:MZM65620 MPP65620:MPQ65620 MFT65620:MFU65620 LVX65620:LVY65620 LMB65620:LMC65620 LCF65620:LCG65620 KSJ65620:KSK65620 KIN65620:KIO65620 JYR65620:JYS65620 JOV65620:JOW65620 JEZ65620:JFA65620 IVD65620:IVE65620 ILH65620:ILI65620 IBL65620:IBM65620 HRP65620:HRQ65620 HHT65620:HHU65620 GXX65620:GXY65620 GOB65620:GOC65620 GEF65620:GEG65620 FUJ65620:FUK65620 FKN65620:FKO65620 FAR65620:FAS65620 EQV65620:EQW65620 EGZ65620:EHA65620 DXD65620:DXE65620 DNH65620:DNI65620 DDL65620:DDM65620 CTP65620:CTQ65620 CJT65620:CJU65620 BZX65620:BZY65620 BQB65620:BQC65620 BGF65620:BGG65620 AWJ65620:AWK65620 AMN65620:AMO65620 ACR65620:ACS65620 SV65620:SW65620 IZ65620:JA65620 D65621:E65621 WVL91:WVM91 WLP91:WLQ91 WBT91:WBU91 VRX91:VRY91 VIB91:VIC91 UYF91:UYG91 UOJ91:UOK91 UEN91:UEO91 TUR91:TUS91 TKV91:TKW91 TAZ91:TBA91 SRD91:SRE91 SHH91:SHI91 RXL91:RXM91 RNP91:RNQ91 RDT91:RDU91 QTX91:QTY91 QKB91:QKC91 QAF91:QAG91 PQJ91:PQK91 PGN91:PGO91 OWR91:OWS91 OMV91:OMW91 OCZ91:ODA91 NTD91:NTE91 NJH91:NJI91 MZL91:MZM91 MPP91:MPQ91 MFT91:MFU91 LVX91:LVY91 LMB91:LMC91 LCF91:LCG91 KSJ91:KSK91 KIN91:KIO91 JYR91:JYS91 JOV91:JOW91 JEZ91:JFA91 IVD91:IVE91 ILH91:ILI91 IBL91:IBM91 HRP91:HRQ91 HHT91:HHU91 GXX91:GXY91 GOB91:GOC91 GEF91:GEG91 FUJ91:FUK91 FKN91:FKO91 FAR91:FAS91 EQV91:EQW91 EGZ91:EHA91 DXD91:DXE91 DNH91:DNI91 DDL91:DDM91 CTP91:CTQ91 CJT91:CJU91 BZX91:BZY91 BQB91:BQC91 BGF91:BGG91 AWJ91:AWK91 AMN91:AMO91 ACR91:ACS91 SV91:SW91 IZ91:JA91">
      <formula1>$G$41:$G$47</formula1>
    </dataValidation>
    <dataValidation operator="greaterThan" allowBlank="1" showErrorMessage="1" sqref="D94:E94 IZ94:JA94 SV94:SW94 ACR94:ACS94 AMN94:AMO94 AWJ94:AWK94 BGF94:BGG94 BQB94:BQC94 BZX94:BZY94 CJT94:CJU94 CTP94:CTQ94 DDL94:DDM94 DNH94:DNI94 DXD94:DXE94 EGZ94:EHA94 EQV94:EQW94 FAR94:FAS94 FKN94:FKO94 FUJ94:FUK94 GEF94:GEG94 GOB94:GOC94 GXX94:GXY94 HHT94:HHU94 HRP94:HRQ94 IBL94:IBM94 ILH94:ILI94 IVD94:IVE94 JEZ94:JFA94 JOV94:JOW94 JYR94:JYS94 KIN94:KIO94 KSJ94:KSK94 LCF94:LCG94 LMB94:LMC94 LVX94:LVY94 MFT94:MFU94 MPP94:MPQ94 MZL94:MZM94 NJH94:NJI94 NTD94:NTE94 OCZ94:ODA94 OMV94:OMW94 OWR94:OWS94 PGN94:PGO94 PQJ94:PQK94 QAF94:QAG94 QKB94:QKC94 QTX94:QTY94 RDT94:RDU94 RNP94:RNQ94 RXL94:RXM94 SHH94:SHI94 SRD94:SRE94 TAZ94:TBA94 TKV94:TKW94 TUR94:TUS94 UEN94:UEO94 UOJ94:UOK94 UYF94:UYG94 VIB94:VIC94 VRX94:VRY94 WBT94:WBU94 WLP94:WLQ94 WVL94:WVM94 D65624:E65624 IZ65623:JA65623 SV65623:SW65623 ACR65623:ACS65623 AMN65623:AMO65623 AWJ65623:AWK65623 BGF65623:BGG65623 BQB65623:BQC65623 BZX65623:BZY65623 CJT65623:CJU65623 CTP65623:CTQ65623 DDL65623:DDM65623 DNH65623:DNI65623 DXD65623:DXE65623 EGZ65623:EHA65623 EQV65623:EQW65623 FAR65623:FAS65623 FKN65623:FKO65623 FUJ65623:FUK65623 GEF65623:GEG65623 GOB65623:GOC65623 GXX65623:GXY65623 HHT65623:HHU65623 HRP65623:HRQ65623 IBL65623:IBM65623 ILH65623:ILI65623 IVD65623:IVE65623 JEZ65623:JFA65623 JOV65623:JOW65623 JYR65623:JYS65623 KIN65623:KIO65623 KSJ65623:KSK65623 LCF65623:LCG65623 LMB65623:LMC65623 LVX65623:LVY65623 MFT65623:MFU65623 MPP65623:MPQ65623 MZL65623:MZM65623 NJH65623:NJI65623 NTD65623:NTE65623 OCZ65623:ODA65623 OMV65623:OMW65623 OWR65623:OWS65623 PGN65623:PGO65623 PQJ65623:PQK65623 QAF65623:QAG65623 QKB65623:QKC65623 QTX65623:QTY65623 RDT65623:RDU65623 RNP65623:RNQ65623 RXL65623:RXM65623 SHH65623:SHI65623 SRD65623:SRE65623 TAZ65623:TBA65623 TKV65623:TKW65623 TUR65623:TUS65623 UEN65623:UEO65623 UOJ65623:UOK65623 UYF65623:UYG65623 VIB65623:VIC65623 VRX65623:VRY65623 WBT65623:WBU65623 WLP65623:WLQ65623 WVL65623:WVM65623 D131160:E131160 IZ131159:JA131159 SV131159:SW131159 ACR131159:ACS131159 AMN131159:AMO131159 AWJ131159:AWK131159 BGF131159:BGG131159 BQB131159:BQC131159 BZX131159:BZY131159 CJT131159:CJU131159 CTP131159:CTQ131159 DDL131159:DDM131159 DNH131159:DNI131159 DXD131159:DXE131159 EGZ131159:EHA131159 EQV131159:EQW131159 FAR131159:FAS131159 FKN131159:FKO131159 FUJ131159:FUK131159 GEF131159:GEG131159 GOB131159:GOC131159 GXX131159:GXY131159 HHT131159:HHU131159 HRP131159:HRQ131159 IBL131159:IBM131159 ILH131159:ILI131159 IVD131159:IVE131159 JEZ131159:JFA131159 JOV131159:JOW131159 JYR131159:JYS131159 KIN131159:KIO131159 KSJ131159:KSK131159 LCF131159:LCG131159 LMB131159:LMC131159 LVX131159:LVY131159 MFT131159:MFU131159 MPP131159:MPQ131159 MZL131159:MZM131159 NJH131159:NJI131159 NTD131159:NTE131159 OCZ131159:ODA131159 OMV131159:OMW131159 OWR131159:OWS131159 PGN131159:PGO131159 PQJ131159:PQK131159 QAF131159:QAG131159 QKB131159:QKC131159 QTX131159:QTY131159 RDT131159:RDU131159 RNP131159:RNQ131159 RXL131159:RXM131159 SHH131159:SHI131159 SRD131159:SRE131159 TAZ131159:TBA131159 TKV131159:TKW131159 TUR131159:TUS131159 UEN131159:UEO131159 UOJ131159:UOK131159 UYF131159:UYG131159 VIB131159:VIC131159 VRX131159:VRY131159 WBT131159:WBU131159 WLP131159:WLQ131159 WVL131159:WVM131159 D196696:E196696 IZ196695:JA196695 SV196695:SW196695 ACR196695:ACS196695 AMN196695:AMO196695 AWJ196695:AWK196695 BGF196695:BGG196695 BQB196695:BQC196695 BZX196695:BZY196695 CJT196695:CJU196695 CTP196695:CTQ196695 DDL196695:DDM196695 DNH196695:DNI196695 DXD196695:DXE196695 EGZ196695:EHA196695 EQV196695:EQW196695 FAR196695:FAS196695 FKN196695:FKO196695 FUJ196695:FUK196695 GEF196695:GEG196695 GOB196695:GOC196695 GXX196695:GXY196695 HHT196695:HHU196695 HRP196695:HRQ196695 IBL196695:IBM196695 ILH196695:ILI196695 IVD196695:IVE196695 JEZ196695:JFA196695 JOV196695:JOW196695 JYR196695:JYS196695 KIN196695:KIO196695 KSJ196695:KSK196695 LCF196695:LCG196695 LMB196695:LMC196695 LVX196695:LVY196695 MFT196695:MFU196695 MPP196695:MPQ196695 MZL196695:MZM196695 NJH196695:NJI196695 NTD196695:NTE196695 OCZ196695:ODA196695 OMV196695:OMW196695 OWR196695:OWS196695 PGN196695:PGO196695 PQJ196695:PQK196695 QAF196695:QAG196695 QKB196695:QKC196695 QTX196695:QTY196695 RDT196695:RDU196695 RNP196695:RNQ196695 RXL196695:RXM196695 SHH196695:SHI196695 SRD196695:SRE196695 TAZ196695:TBA196695 TKV196695:TKW196695 TUR196695:TUS196695 UEN196695:UEO196695 UOJ196695:UOK196695 UYF196695:UYG196695 VIB196695:VIC196695 VRX196695:VRY196695 WBT196695:WBU196695 WLP196695:WLQ196695 WVL196695:WVM196695 D262232:E262232 IZ262231:JA262231 SV262231:SW262231 ACR262231:ACS262231 AMN262231:AMO262231 AWJ262231:AWK262231 BGF262231:BGG262231 BQB262231:BQC262231 BZX262231:BZY262231 CJT262231:CJU262231 CTP262231:CTQ262231 DDL262231:DDM262231 DNH262231:DNI262231 DXD262231:DXE262231 EGZ262231:EHA262231 EQV262231:EQW262231 FAR262231:FAS262231 FKN262231:FKO262231 FUJ262231:FUK262231 GEF262231:GEG262231 GOB262231:GOC262231 GXX262231:GXY262231 HHT262231:HHU262231 HRP262231:HRQ262231 IBL262231:IBM262231 ILH262231:ILI262231 IVD262231:IVE262231 JEZ262231:JFA262231 JOV262231:JOW262231 JYR262231:JYS262231 KIN262231:KIO262231 KSJ262231:KSK262231 LCF262231:LCG262231 LMB262231:LMC262231 LVX262231:LVY262231 MFT262231:MFU262231 MPP262231:MPQ262231 MZL262231:MZM262231 NJH262231:NJI262231 NTD262231:NTE262231 OCZ262231:ODA262231 OMV262231:OMW262231 OWR262231:OWS262231 PGN262231:PGO262231 PQJ262231:PQK262231 QAF262231:QAG262231 QKB262231:QKC262231 QTX262231:QTY262231 RDT262231:RDU262231 RNP262231:RNQ262231 RXL262231:RXM262231 SHH262231:SHI262231 SRD262231:SRE262231 TAZ262231:TBA262231 TKV262231:TKW262231 TUR262231:TUS262231 UEN262231:UEO262231 UOJ262231:UOK262231 UYF262231:UYG262231 VIB262231:VIC262231 VRX262231:VRY262231 WBT262231:WBU262231 WLP262231:WLQ262231 WVL262231:WVM262231 D327768:E327768 IZ327767:JA327767 SV327767:SW327767 ACR327767:ACS327767 AMN327767:AMO327767 AWJ327767:AWK327767 BGF327767:BGG327767 BQB327767:BQC327767 BZX327767:BZY327767 CJT327767:CJU327767 CTP327767:CTQ327767 DDL327767:DDM327767 DNH327767:DNI327767 DXD327767:DXE327767 EGZ327767:EHA327767 EQV327767:EQW327767 FAR327767:FAS327767 FKN327767:FKO327767 FUJ327767:FUK327767 GEF327767:GEG327767 GOB327767:GOC327767 GXX327767:GXY327767 HHT327767:HHU327767 HRP327767:HRQ327767 IBL327767:IBM327767 ILH327767:ILI327767 IVD327767:IVE327767 JEZ327767:JFA327767 JOV327767:JOW327767 JYR327767:JYS327767 KIN327767:KIO327767 KSJ327767:KSK327767 LCF327767:LCG327767 LMB327767:LMC327767 LVX327767:LVY327767 MFT327767:MFU327767 MPP327767:MPQ327767 MZL327767:MZM327767 NJH327767:NJI327767 NTD327767:NTE327767 OCZ327767:ODA327767 OMV327767:OMW327767 OWR327767:OWS327767 PGN327767:PGO327767 PQJ327767:PQK327767 QAF327767:QAG327767 QKB327767:QKC327767 QTX327767:QTY327767 RDT327767:RDU327767 RNP327767:RNQ327767 RXL327767:RXM327767 SHH327767:SHI327767 SRD327767:SRE327767 TAZ327767:TBA327767 TKV327767:TKW327767 TUR327767:TUS327767 UEN327767:UEO327767 UOJ327767:UOK327767 UYF327767:UYG327767 VIB327767:VIC327767 VRX327767:VRY327767 WBT327767:WBU327767 WLP327767:WLQ327767 WVL327767:WVM327767 D393304:E393304 IZ393303:JA393303 SV393303:SW393303 ACR393303:ACS393303 AMN393303:AMO393303 AWJ393303:AWK393303 BGF393303:BGG393303 BQB393303:BQC393303 BZX393303:BZY393303 CJT393303:CJU393303 CTP393303:CTQ393303 DDL393303:DDM393303 DNH393303:DNI393303 DXD393303:DXE393303 EGZ393303:EHA393303 EQV393303:EQW393303 FAR393303:FAS393303 FKN393303:FKO393303 FUJ393303:FUK393303 GEF393303:GEG393303 GOB393303:GOC393303 GXX393303:GXY393303 HHT393303:HHU393303 HRP393303:HRQ393303 IBL393303:IBM393303 ILH393303:ILI393303 IVD393303:IVE393303 JEZ393303:JFA393303 JOV393303:JOW393303 JYR393303:JYS393303 KIN393303:KIO393303 KSJ393303:KSK393303 LCF393303:LCG393303 LMB393303:LMC393303 LVX393303:LVY393303 MFT393303:MFU393303 MPP393303:MPQ393303 MZL393303:MZM393303 NJH393303:NJI393303 NTD393303:NTE393303 OCZ393303:ODA393303 OMV393303:OMW393303 OWR393303:OWS393303 PGN393303:PGO393303 PQJ393303:PQK393303 QAF393303:QAG393303 QKB393303:QKC393303 QTX393303:QTY393303 RDT393303:RDU393303 RNP393303:RNQ393303 RXL393303:RXM393303 SHH393303:SHI393303 SRD393303:SRE393303 TAZ393303:TBA393303 TKV393303:TKW393303 TUR393303:TUS393303 UEN393303:UEO393303 UOJ393303:UOK393303 UYF393303:UYG393303 VIB393303:VIC393303 VRX393303:VRY393303 WBT393303:WBU393303 WLP393303:WLQ393303 WVL393303:WVM393303 D458840:E458840 IZ458839:JA458839 SV458839:SW458839 ACR458839:ACS458839 AMN458839:AMO458839 AWJ458839:AWK458839 BGF458839:BGG458839 BQB458839:BQC458839 BZX458839:BZY458839 CJT458839:CJU458839 CTP458839:CTQ458839 DDL458839:DDM458839 DNH458839:DNI458839 DXD458839:DXE458839 EGZ458839:EHA458839 EQV458839:EQW458839 FAR458839:FAS458839 FKN458839:FKO458839 FUJ458839:FUK458839 GEF458839:GEG458839 GOB458839:GOC458839 GXX458839:GXY458839 HHT458839:HHU458839 HRP458839:HRQ458839 IBL458839:IBM458839 ILH458839:ILI458839 IVD458839:IVE458839 JEZ458839:JFA458839 JOV458839:JOW458839 JYR458839:JYS458839 KIN458839:KIO458839 KSJ458839:KSK458839 LCF458839:LCG458839 LMB458839:LMC458839 LVX458839:LVY458839 MFT458839:MFU458839 MPP458839:MPQ458839 MZL458839:MZM458839 NJH458839:NJI458839 NTD458839:NTE458839 OCZ458839:ODA458839 OMV458839:OMW458839 OWR458839:OWS458839 PGN458839:PGO458839 PQJ458839:PQK458839 QAF458839:QAG458839 QKB458839:QKC458839 QTX458839:QTY458839 RDT458839:RDU458839 RNP458839:RNQ458839 RXL458839:RXM458839 SHH458839:SHI458839 SRD458839:SRE458839 TAZ458839:TBA458839 TKV458839:TKW458839 TUR458839:TUS458839 UEN458839:UEO458839 UOJ458839:UOK458839 UYF458839:UYG458839 VIB458839:VIC458839 VRX458839:VRY458839 WBT458839:WBU458839 WLP458839:WLQ458839 WVL458839:WVM458839 D524376:E524376 IZ524375:JA524375 SV524375:SW524375 ACR524375:ACS524375 AMN524375:AMO524375 AWJ524375:AWK524375 BGF524375:BGG524375 BQB524375:BQC524375 BZX524375:BZY524375 CJT524375:CJU524375 CTP524375:CTQ524375 DDL524375:DDM524375 DNH524375:DNI524375 DXD524375:DXE524375 EGZ524375:EHA524375 EQV524375:EQW524375 FAR524375:FAS524375 FKN524375:FKO524375 FUJ524375:FUK524375 GEF524375:GEG524375 GOB524375:GOC524375 GXX524375:GXY524375 HHT524375:HHU524375 HRP524375:HRQ524375 IBL524375:IBM524375 ILH524375:ILI524375 IVD524375:IVE524375 JEZ524375:JFA524375 JOV524375:JOW524375 JYR524375:JYS524375 KIN524375:KIO524375 KSJ524375:KSK524375 LCF524375:LCG524375 LMB524375:LMC524375 LVX524375:LVY524375 MFT524375:MFU524375 MPP524375:MPQ524375 MZL524375:MZM524375 NJH524375:NJI524375 NTD524375:NTE524375 OCZ524375:ODA524375 OMV524375:OMW524375 OWR524375:OWS524375 PGN524375:PGO524375 PQJ524375:PQK524375 QAF524375:QAG524375 QKB524375:QKC524375 QTX524375:QTY524375 RDT524375:RDU524375 RNP524375:RNQ524375 RXL524375:RXM524375 SHH524375:SHI524375 SRD524375:SRE524375 TAZ524375:TBA524375 TKV524375:TKW524375 TUR524375:TUS524375 UEN524375:UEO524375 UOJ524375:UOK524375 UYF524375:UYG524375 VIB524375:VIC524375 VRX524375:VRY524375 WBT524375:WBU524375 WLP524375:WLQ524375 WVL524375:WVM524375 D589912:E589912 IZ589911:JA589911 SV589911:SW589911 ACR589911:ACS589911 AMN589911:AMO589911 AWJ589911:AWK589911 BGF589911:BGG589911 BQB589911:BQC589911 BZX589911:BZY589911 CJT589911:CJU589911 CTP589911:CTQ589911 DDL589911:DDM589911 DNH589911:DNI589911 DXD589911:DXE589911 EGZ589911:EHA589911 EQV589911:EQW589911 FAR589911:FAS589911 FKN589911:FKO589911 FUJ589911:FUK589911 GEF589911:GEG589911 GOB589911:GOC589911 GXX589911:GXY589911 HHT589911:HHU589911 HRP589911:HRQ589911 IBL589911:IBM589911 ILH589911:ILI589911 IVD589911:IVE589911 JEZ589911:JFA589911 JOV589911:JOW589911 JYR589911:JYS589911 KIN589911:KIO589911 KSJ589911:KSK589911 LCF589911:LCG589911 LMB589911:LMC589911 LVX589911:LVY589911 MFT589911:MFU589911 MPP589911:MPQ589911 MZL589911:MZM589911 NJH589911:NJI589911 NTD589911:NTE589911 OCZ589911:ODA589911 OMV589911:OMW589911 OWR589911:OWS589911 PGN589911:PGO589911 PQJ589911:PQK589911 QAF589911:QAG589911 QKB589911:QKC589911 QTX589911:QTY589911 RDT589911:RDU589911 RNP589911:RNQ589911 RXL589911:RXM589911 SHH589911:SHI589911 SRD589911:SRE589911 TAZ589911:TBA589911 TKV589911:TKW589911 TUR589911:TUS589911 UEN589911:UEO589911 UOJ589911:UOK589911 UYF589911:UYG589911 VIB589911:VIC589911 VRX589911:VRY589911 WBT589911:WBU589911 WLP589911:WLQ589911 WVL589911:WVM589911 D655448:E655448 IZ655447:JA655447 SV655447:SW655447 ACR655447:ACS655447 AMN655447:AMO655447 AWJ655447:AWK655447 BGF655447:BGG655447 BQB655447:BQC655447 BZX655447:BZY655447 CJT655447:CJU655447 CTP655447:CTQ655447 DDL655447:DDM655447 DNH655447:DNI655447 DXD655447:DXE655447 EGZ655447:EHA655447 EQV655447:EQW655447 FAR655447:FAS655447 FKN655447:FKO655447 FUJ655447:FUK655447 GEF655447:GEG655447 GOB655447:GOC655447 GXX655447:GXY655447 HHT655447:HHU655447 HRP655447:HRQ655447 IBL655447:IBM655447 ILH655447:ILI655447 IVD655447:IVE655447 JEZ655447:JFA655447 JOV655447:JOW655447 JYR655447:JYS655447 KIN655447:KIO655447 KSJ655447:KSK655447 LCF655447:LCG655447 LMB655447:LMC655447 LVX655447:LVY655447 MFT655447:MFU655447 MPP655447:MPQ655447 MZL655447:MZM655447 NJH655447:NJI655447 NTD655447:NTE655447 OCZ655447:ODA655447 OMV655447:OMW655447 OWR655447:OWS655447 PGN655447:PGO655447 PQJ655447:PQK655447 QAF655447:QAG655447 QKB655447:QKC655447 QTX655447:QTY655447 RDT655447:RDU655447 RNP655447:RNQ655447 RXL655447:RXM655447 SHH655447:SHI655447 SRD655447:SRE655447 TAZ655447:TBA655447 TKV655447:TKW655447 TUR655447:TUS655447 UEN655447:UEO655447 UOJ655447:UOK655447 UYF655447:UYG655447 VIB655447:VIC655447 VRX655447:VRY655447 WBT655447:WBU655447 WLP655447:WLQ655447 WVL655447:WVM655447 D720984:E720984 IZ720983:JA720983 SV720983:SW720983 ACR720983:ACS720983 AMN720983:AMO720983 AWJ720983:AWK720983 BGF720983:BGG720983 BQB720983:BQC720983 BZX720983:BZY720983 CJT720983:CJU720983 CTP720983:CTQ720983 DDL720983:DDM720983 DNH720983:DNI720983 DXD720983:DXE720983 EGZ720983:EHA720983 EQV720983:EQW720983 FAR720983:FAS720983 FKN720983:FKO720983 FUJ720983:FUK720983 GEF720983:GEG720983 GOB720983:GOC720983 GXX720983:GXY720983 HHT720983:HHU720983 HRP720983:HRQ720983 IBL720983:IBM720983 ILH720983:ILI720983 IVD720983:IVE720983 JEZ720983:JFA720983 JOV720983:JOW720983 JYR720983:JYS720983 KIN720983:KIO720983 KSJ720983:KSK720983 LCF720983:LCG720983 LMB720983:LMC720983 LVX720983:LVY720983 MFT720983:MFU720983 MPP720983:MPQ720983 MZL720983:MZM720983 NJH720983:NJI720983 NTD720983:NTE720983 OCZ720983:ODA720983 OMV720983:OMW720983 OWR720983:OWS720983 PGN720983:PGO720983 PQJ720983:PQK720983 QAF720983:QAG720983 QKB720983:QKC720983 QTX720983:QTY720983 RDT720983:RDU720983 RNP720983:RNQ720983 RXL720983:RXM720983 SHH720983:SHI720983 SRD720983:SRE720983 TAZ720983:TBA720983 TKV720983:TKW720983 TUR720983:TUS720983 UEN720983:UEO720983 UOJ720983:UOK720983 UYF720983:UYG720983 VIB720983:VIC720983 VRX720983:VRY720983 WBT720983:WBU720983 WLP720983:WLQ720983 WVL720983:WVM720983 D786520:E786520 IZ786519:JA786519 SV786519:SW786519 ACR786519:ACS786519 AMN786519:AMO786519 AWJ786519:AWK786519 BGF786519:BGG786519 BQB786519:BQC786519 BZX786519:BZY786519 CJT786519:CJU786519 CTP786519:CTQ786519 DDL786519:DDM786519 DNH786519:DNI786519 DXD786519:DXE786519 EGZ786519:EHA786519 EQV786519:EQW786519 FAR786519:FAS786519 FKN786519:FKO786519 FUJ786519:FUK786519 GEF786519:GEG786519 GOB786519:GOC786519 GXX786519:GXY786519 HHT786519:HHU786519 HRP786519:HRQ786519 IBL786519:IBM786519 ILH786519:ILI786519 IVD786519:IVE786519 JEZ786519:JFA786519 JOV786519:JOW786519 JYR786519:JYS786519 KIN786519:KIO786519 KSJ786519:KSK786519 LCF786519:LCG786519 LMB786519:LMC786519 LVX786519:LVY786519 MFT786519:MFU786519 MPP786519:MPQ786519 MZL786519:MZM786519 NJH786519:NJI786519 NTD786519:NTE786519 OCZ786519:ODA786519 OMV786519:OMW786519 OWR786519:OWS786519 PGN786519:PGO786519 PQJ786519:PQK786519 QAF786519:QAG786519 QKB786519:QKC786519 QTX786519:QTY786519 RDT786519:RDU786519 RNP786519:RNQ786519 RXL786519:RXM786519 SHH786519:SHI786519 SRD786519:SRE786519 TAZ786519:TBA786519 TKV786519:TKW786519 TUR786519:TUS786519 UEN786519:UEO786519 UOJ786519:UOK786519 UYF786519:UYG786519 VIB786519:VIC786519 VRX786519:VRY786519 WBT786519:WBU786519 WLP786519:WLQ786519 WVL786519:WVM786519 D852056:E852056 IZ852055:JA852055 SV852055:SW852055 ACR852055:ACS852055 AMN852055:AMO852055 AWJ852055:AWK852055 BGF852055:BGG852055 BQB852055:BQC852055 BZX852055:BZY852055 CJT852055:CJU852055 CTP852055:CTQ852055 DDL852055:DDM852055 DNH852055:DNI852055 DXD852055:DXE852055 EGZ852055:EHA852055 EQV852055:EQW852055 FAR852055:FAS852055 FKN852055:FKO852055 FUJ852055:FUK852055 GEF852055:GEG852055 GOB852055:GOC852055 GXX852055:GXY852055 HHT852055:HHU852055 HRP852055:HRQ852055 IBL852055:IBM852055 ILH852055:ILI852055 IVD852055:IVE852055 JEZ852055:JFA852055 JOV852055:JOW852055 JYR852055:JYS852055 KIN852055:KIO852055 KSJ852055:KSK852055 LCF852055:LCG852055 LMB852055:LMC852055 LVX852055:LVY852055 MFT852055:MFU852055 MPP852055:MPQ852055 MZL852055:MZM852055 NJH852055:NJI852055 NTD852055:NTE852055 OCZ852055:ODA852055 OMV852055:OMW852055 OWR852055:OWS852055 PGN852055:PGO852055 PQJ852055:PQK852055 QAF852055:QAG852055 QKB852055:QKC852055 QTX852055:QTY852055 RDT852055:RDU852055 RNP852055:RNQ852055 RXL852055:RXM852055 SHH852055:SHI852055 SRD852055:SRE852055 TAZ852055:TBA852055 TKV852055:TKW852055 TUR852055:TUS852055 UEN852055:UEO852055 UOJ852055:UOK852055 UYF852055:UYG852055 VIB852055:VIC852055 VRX852055:VRY852055 WBT852055:WBU852055 WLP852055:WLQ852055 WVL852055:WVM852055 D917592:E917592 IZ917591:JA917591 SV917591:SW917591 ACR917591:ACS917591 AMN917591:AMO917591 AWJ917591:AWK917591 BGF917591:BGG917591 BQB917591:BQC917591 BZX917591:BZY917591 CJT917591:CJU917591 CTP917591:CTQ917591 DDL917591:DDM917591 DNH917591:DNI917591 DXD917591:DXE917591 EGZ917591:EHA917591 EQV917591:EQW917591 FAR917591:FAS917591 FKN917591:FKO917591 FUJ917591:FUK917591 GEF917591:GEG917591 GOB917591:GOC917591 GXX917591:GXY917591 HHT917591:HHU917591 HRP917591:HRQ917591 IBL917591:IBM917591 ILH917591:ILI917591 IVD917591:IVE917591 JEZ917591:JFA917591 JOV917591:JOW917591 JYR917591:JYS917591 KIN917591:KIO917591 KSJ917591:KSK917591 LCF917591:LCG917591 LMB917591:LMC917591 LVX917591:LVY917591 MFT917591:MFU917591 MPP917591:MPQ917591 MZL917591:MZM917591 NJH917591:NJI917591 NTD917591:NTE917591 OCZ917591:ODA917591 OMV917591:OMW917591 OWR917591:OWS917591 PGN917591:PGO917591 PQJ917591:PQK917591 QAF917591:QAG917591 QKB917591:QKC917591 QTX917591:QTY917591 RDT917591:RDU917591 RNP917591:RNQ917591 RXL917591:RXM917591 SHH917591:SHI917591 SRD917591:SRE917591 TAZ917591:TBA917591 TKV917591:TKW917591 TUR917591:TUS917591 UEN917591:UEO917591 UOJ917591:UOK917591 UYF917591:UYG917591 VIB917591:VIC917591 VRX917591:VRY917591 WBT917591:WBU917591 WLP917591:WLQ917591 WVL917591:WVM917591 D983128:E983128 IZ983127:JA983127 SV983127:SW983127 ACR983127:ACS983127 AMN983127:AMO983127 AWJ983127:AWK983127 BGF983127:BGG983127 BQB983127:BQC983127 BZX983127:BZY983127 CJT983127:CJU983127 CTP983127:CTQ983127 DDL983127:DDM983127 DNH983127:DNI983127 DXD983127:DXE983127 EGZ983127:EHA983127 EQV983127:EQW983127 FAR983127:FAS983127 FKN983127:FKO983127 FUJ983127:FUK983127 GEF983127:GEG983127 GOB983127:GOC983127 GXX983127:GXY983127 HHT983127:HHU983127 HRP983127:HRQ983127 IBL983127:IBM983127 ILH983127:ILI983127 IVD983127:IVE983127 JEZ983127:JFA983127 JOV983127:JOW983127 JYR983127:JYS983127 KIN983127:KIO983127 KSJ983127:KSK983127 LCF983127:LCG983127 LMB983127:LMC983127 LVX983127:LVY983127 MFT983127:MFU983127 MPP983127:MPQ983127 MZL983127:MZM983127 NJH983127:NJI983127 NTD983127:NTE983127 OCZ983127:ODA983127 OMV983127:OMW983127 OWR983127:OWS983127 PGN983127:PGO983127 PQJ983127:PQK983127 QAF983127:QAG983127 QKB983127:QKC983127 QTX983127:QTY983127 RDT983127:RDU983127 RNP983127:RNQ983127 RXL983127:RXM983127 SHH983127:SHI983127 SRD983127:SRE983127 TAZ983127:TBA983127 TKV983127:TKW983127 TUR983127:TUS983127 UEN983127:UEO983127 UOJ983127:UOK983127 UYF983127:UYG983127 VIB983127:VIC983127 VRX983127:VRY983127 WBT983127:WBU983127 WLP983127:WLQ983127 WVL983127:WVM983127"/>
    <dataValidation type="whole" operator="greaterThan" allowBlank="1" showInputMessage="1" showErrorMessage="1" sqref="D92:E93 IZ92:JA93 SV92:SW93 ACR92:ACS93 AMN92:AMO93 AWJ92:AWK93 BGF92:BGG93 BQB92:BQC93 BZX92:BZY93 CJT92:CJU93 CTP92:CTQ93 DDL92:DDM93 DNH92:DNI93 DXD92:DXE93 EGZ92:EHA93 EQV92:EQW93 FAR92:FAS93 FKN92:FKO93 FUJ92:FUK93 GEF92:GEG93 GOB92:GOC93 GXX92:GXY93 HHT92:HHU93 HRP92:HRQ93 IBL92:IBM93 ILH92:ILI93 IVD92:IVE93 JEZ92:JFA93 JOV92:JOW93 JYR92:JYS93 KIN92:KIO93 KSJ92:KSK93 LCF92:LCG93 LMB92:LMC93 LVX92:LVY93 MFT92:MFU93 MPP92:MPQ93 MZL92:MZM93 NJH92:NJI93 NTD92:NTE93 OCZ92:ODA93 OMV92:OMW93 OWR92:OWS93 PGN92:PGO93 PQJ92:PQK93 QAF92:QAG93 QKB92:QKC93 QTX92:QTY93 RDT92:RDU93 RNP92:RNQ93 RXL92:RXM93 SHH92:SHI93 SRD92:SRE93 TAZ92:TBA93 TKV92:TKW93 TUR92:TUS93 UEN92:UEO93 UOJ92:UOK93 UYF92:UYG93 VIB92:VIC93 VRX92:VRY93 WBT92:WBU93 WLP92:WLQ93 WVL92:WVM93 D65622:E65623 IZ65621:JA65622 SV65621:SW65622 ACR65621:ACS65622 AMN65621:AMO65622 AWJ65621:AWK65622 BGF65621:BGG65622 BQB65621:BQC65622 BZX65621:BZY65622 CJT65621:CJU65622 CTP65621:CTQ65622 DDL65621:DDM65622 DNH65621:DNI65622 DXD65621:DXE65622 EGZ65621:EHA65622 EQV65621:EQW65622 FAR65621:FAS65622 FKN65621:FKO65622 FUJ65621:FUK65622 GEF65621:GEG65622 GOB65621:GOC65622 GXX65621:GXY65622 HHT65621:HHU65622 HRP65621:HRQ65622 IBL65621:IBM65622 ILH65621:ILI65622 IVD65621:IVE65622 JEZ65621:JFA65622 JOV65621:JOW65622 JYR65621:JYS65622 KIN65621:KIO65622 KSJ65621:KSK65622 LCF65621:LCG65622 LMB65621:LMC65622 LVX65621:LVY65622 MFT65621:MFU65622 MPP65621:MPQ65622 MZL65621:MZM65622 NJH65621:NJI65622 NTD65621:NTE65622 OCZ65621:ODA65622 OMV65621:OMW65622 OWR65621:OWS65622 PGN65621:PGO65622 PQJ65621:PQK65622 QAF65621:QAG65622 QKB65621:QKC65622 QTX65621:QTY65622 RDT65621:RDU65622 RNP65621:RNQ65622 RXL65621:RXM65622 SHH65621:SHI65622 SRD65621:SRE65622 TAZ65621:TBA65622 TKV65621:TKW65622 TUR65621:TUS65622 UEN65621:UEO65622 UOJ65621:UOK65622 UYF65621:UYG65622 VIB65621:VIC65622 VRX65621:VRY65622 WBT65621:WBU65622 WLP65621:WLQ65622 WVL65621:WVM65622 D131158:E131159 IZ131157:JA131158 SV131157:SW131158 ACR131157:ACS131158 AMN131157:AMO131158 AWJ131157:AWK131158 BGF131157:BGG131158 BQB131157:BQC131158 BZX131157:BZY131158 CJT131157:CJU131158 CTP131157:CTQ131158 DDL131157:DDM131158 DNH131157:DNI131158 DXD131157:DXE131158 EGZ131157:EHA131158 EQV131157:EQW131158 FAR131157:FAS131158 FKN131157:FKO131158 FUJ131157:FUK131158 GEF131157:GEG131158 GOB131157:GOC131158 GXX131157:GXY131158 HHT131157:HHU131158 HRP131157:HRQ131158 IBL131157:IBM131158 ILH131157:ILI131158 IVD131157:IVE131158 JEZ131157:JFA131158 JOV131157:JOW131158 JYR131157:JYS131158 KIN131157:KIO131158 KSJ131157:KSK131158 LCF131157:LCG131158 LMB131157:LMC131158 LVX131157:LVY131158 MFT131157:MFU131158 MPP131157:MPQ131158 MZL131157:MZM131158 NJH131157:NJI131158 NTD131157:NTE131158 OCZ131157:ODA131158 OMV131157:OMW131158 OWR131157:OWS131158 PGN131157:PGO131158 PQJ131157:PQK131158 QAF131157:QAG131158 QKB131157:QKC131158 QTX131157:QTY131158 RDT131157:RDU131158 RNP131157:RNQ131158 RXL131157:RXM131158 SHH131157:SHI131158 SRD131157:SRE131158 TAZ131157:TBA131158 TKV131157:TKW131158 TUR131157:TUS131158 UEN131157:UEO131158 UOJ131157:UOK131158 UYF131157:UYG131158 VIB131157:VIC131158 VRX131157:VRY131158 WBT131157:WBU131158 WLP131157:WLQ131158 WVL131157:WVM131158 D196694:E196695 IZ196693:JA196694 SV196693:SW196694 ACR196693:ACS196694 AMN196693:AMO196694 AWJ196693:AWK196694 BGF196693:BGG196694 BQB196693:BQC196694 BZX196693:BZY196694 CJT196693:CJU196694 CTP196693:CTQ196694 DDL196693:DDM196694 DNH196693:DNI196694 DXD196693:DXE196694 EGZ196693:EHA196694 EQV196693:EQW196694 FAR196693:FAS196694 FKN196693:FKO196694 FUJ196693:FUK196694 GEF196693:GEG196694 GOB196693:GOC196694 GXX196693:GXY196694 HHT196693:HHU196694 HRP196693:HRQ196694 IBL196693:IBM196694 ILH196693:ILI196694 IVD196693:IVE196694 JEZ196693:JFA196694 JOV196693:JOW196694 JYR196693:JYS196694 KIN196693:KIO196694 KSJ196693:KSK196694 LCF196693:LCG196694 LMB196693:LMC196694 LVX196693:LVY196694 MFT196693:MFU196694 MPP196693:MPQ196694 MZL196693:MZM196694 NJH196693:NJI196694 NTD196693:NTE196694 OCZ196693:ODA196694 OMV196693:OMW196694 OWR196693:OWS196694 PGN196693:PGO196694 PQJ196693:PQK196694 QAF196693:QAG196694 QKB196693:QKC196694 QTX196693:QTY196694 RDT196693:RDU196694 RNP196693:RNQ196694 RXL196693:RXM196694 SHH196693:SHI196694 SRD196693:SRE196694 TAZ196693:TBA196694 TKV196693:TKW196694 TUR196693:TUS196694 UEN196693:UEO196694 UOJ196693:UOK196694 UYF196693:UYG196694 VIB196693:VIC196694 VRX196693:VRY196694 WBT196693:WBU196694 WLP196693:WLQ196694 WVL196693:WVM196694 D262230:E262231 IZ262229:JA262230 SV262229:SW262230 ACR262229:ACS262230 AMN262229:AMO262230 AWJ262229:AWK262230 BGF262229:BGG262230 BQB262229:BQC262230 BZX262229:BZY262230 CJT262229:CJU262230 CTP262229:CTQ262230 DDL262229:DDM262230 DNH262229:DNI262230 DXD262229:DXE262230 EGZ262229:EHA262230 EQV262229:EQW262230 FAR262229:FAS262230 FKN262229:FKO262230 FUJ262229:FUK262230 GEF262229:GEG262230 GOB262229:GOC262230 GXX262229:GXY262230 HHT262229:HHU262230 HRP262229:HRQ262230 IBL262229:IBM262230 ILH262229:ILI262230 IVD262229:IVE262230 JEZ262229:JFA262230 JOV262229:JOW262230 JYR262229:JYS262230 KIN262229:KIO262230 KSJ262229:KSK262230 LCF262229:LCG262230 LMB262229:LMC262230 LVX262229:LVY262230 MFT262229:MFU262230 MPP262229:MPQ262230 MZL262229:MZM262230 NJH262229:NJI262230 NTD262229:NTE262230 OCZ262229:ODA262230 OMV262229:OMW262230 OWR262229:OWS262230 PGN262229:PGO262230 PQJ262229:PQK262230 QAF262229:QAG262230 QKB262229:QKC262230 QTX262229:QTY262230 RDT262229:RDU262230 RNP262229:RNQ262230 RXL262229:RXM262230 SHH262229:SHI262230 SRD262229:SRE262230 TAZ262229:TBA262230 TKV262229:TKW262230 TUR262229:TUS262230 UEN262229:UEO262230 UOJ262229:UOK262230 UYF262229:UYG262230 VIB262229:VIC262230 VRX262229:VRY262230 WBT262229:WBU262230 WLP262229:WLQ262230 WVL262229:WVM262230 D327766:E327767 IZ327765:JA327766 SV327765:SW327766 ACR327765:ACS327766 AMN327765:AMO327766 AWJ327765:AWK327766 BGF327765:BGG327766 BQB327765:BQC327766 BZX327765:BZY327766 CJT327765:CJU327766 CTP327765:CTQ327766 DDL327765:DDM327766 DNH327765:DNI327766 DXD327765:DXE327766 EGZ327765:EHA327766 EQV327765:EQW327766 FAR327765:FAS327766 FKN327765:FKO327766 FUJ327765:FUK327766 GEF327765:GEG327766 GOB327765:GOC327766 GXX327765:GXY327766 HHT327765:HHU327766 HRP327765:HRQ327766 IBL327765:IBM327766 ILH327765:ILI327766 IVD327765:IVE327766 JEZ327765:JFA327766 JOV327765:JOW327766 JYR327765:JYS327766 KIN327765:KIO327766 KSJ327765:KSK327766 LCF327765:LCG327766 LMB327765:LMC327766 LVX327765:LVY327766 MFT327765:MFU327766 MPP327765:MPQ327766 MZL327765:MZM327766 NJH327765:NJI327766 NTD327765:NTE327766 OCZ327765:ODA327766 OMV327765:OMW327766 OWR327765:OWS327766 PGN327765:PGO327766 PQJ327765:PQK327766 QAF327765:QAG327766 QKB327765:QKC327766 QTX327765:QTY327766 RDT327765:RDU327766 RNP327765:RNQ327766 RXL327765:RXM327766 SHH327765:SHI327766 SRD327765:SRE327766 TAZ327765:TBA327766 TKV327765:TKW327766 TUR327765:TUS327766 UEN327765:UEO327766 UOJ327765:UOK327766 UYF327765:UYG327766 VIB327765:VIC327766 VRX327765:VRY327766 WBT327765:WBU327766 WLP327765:WLQ327766 WVL327765:WVM327766 D393302:E393303 IZ393301:JA393302 SV393301:SW393302 ACR393301:ACS393302 AMN393301:AMO393302 AWJ393301:AWK393302 BGF393301:BGG393302 BQB393301:BQC393302 BZX393301:BZY393302 CJT393301:CJU393302 CTP393301:CTQ393302 DDL393301:DDM393302 DNH393301:DNI393302 DXD393301:DXE393302 EGZ393301:EHA393302 EQV393301:EQW393302 FAR393301:FAS393302 FKN393301:FKO393302 FUJ393301:FUK393302 GEF393301:GEG393302 GOB393301:GOC393302 GXX393301:GXY393302 HHT393301:HHU393302 HRP393301:HRQ393302 IBL393301:IBM393302 ILH393301:ILI393302 IVD393301:IVE393302 JEZ393301:JFA393302 JOV393301:JOW393302 JYR393301:JYS393302 KIN393301:KIO393302 KSJ393301:KSK393302 LCF393301:LCG393302 LMB393301:LMC393302 LVX393301:LVY393302 MFT393301:MFU393302 MPP393301:MPQ393302 MZL393301:MZM393302 NJH393301:NJI393302 NTD393301:NTE393302 OCZ393301:ODA393302 OMV393301:OMW393302 OWR393301:OWS393302 PGN393301:PGO393302 PQJ393301:PQK393302 QAF393301:QAG393302 QKB393301:QKC393302 QTX393301:QTY393302 RDT393301:RDU393302 RNP393301:RNQ393302 RXL393301:RXM393302 SHH393301:SHI393302 SRD393301:SRE393302 TAZ393301:TBA393302 TKV393301:TKW393302 TUR393301:TUS393302 UEN393301:UEO393302 UOJ393301:UOK393302 UYF393301:UYG393302 VIB393301:VIC393302 VRX393301:VRY393302 WBT393301:WBU393302 WLP393301:WLQ393302 WVL393301:WVM393302 D458838:E458839 IZ458837:JA458838 SV458837:SW458838 ACR458837:ACS458838 AMN458837:AMO458838 AWJ458837:AWK458838 BGF458837:BGG458838 BQB458837:BQC458838 BZX458837:BZY458838 CJT458837:CJU458838 CTP458837:CTQ458838 DDL458837:DDM458838 DNH458837:DNI458838 DXD458837:DXE458838 EGZ458837:EHA458838 EQV458837:EQW458838 FAR458837:FAS458838 FKN458837:FKO458838 FUJ458837:FUK458838 GEF458837:GEG458838 GOB458837:GOC458838 GXX458837:GXY458838 HHT458837:HHU458838 HRP458837:HRQ458838 IBL458837:IBM458838 ILH458837:ILI458838 IVD458837:IVE458838 JEZ458837:JFA458838 JOV458837:JOW458838 JYR458837:JYS458838 KIN458837:KIO458838 KSJ458837:KSK458838 LCF458837:LCG458838 LMB458837:LMC458838 LVX458837:LVY458838 MFT458837:MFU458838 MPP458837:MPQ458838 MZL458837:MZM458838 NJH458837:NJI458838 NTD458837:NTE458838 OCZ458837:ODA458838 OMV458837:OMW458838 OWR458837:OWS458838 PGN458837:PGO458838 PQJ458837:PQK458838 QAF458837:QAG458838 QKB458837:QKC458838 QTX458837:QTY458838 RDT458837:RDU458838 RNP458837:RNQ458838 RXL458837:RXM458838 SHH458837:SHI458838 SRD458837:SRE458838 TAZ458837:TBA458838 TKV458837:TKW458838 TUR458837:TUS458838 UEN458837:UEO458838 UOJ458837:UOK458838 UYF458837:UYG458838 VIB458837:VIC458838 VRX458837:VRY458838 WBT458837:WBU458838 WLP458837:WLQ458838 WVL458837:WVM458838 D524374:E524375 IZ524373:JA524374 SV524373:SW524374 ACR524373:ACS524374 AMN524373:AMO524374 AWJ524373:AWK524374 BGF524373:BGG524374 BQB524373:BQC524374 BZX524373:BZY524374 CJT524373:CJU524374 CTP524373:CTQ524374 DDL524373:DDM524374 DNH524373:DNI524374 DXD524373:DXE524374 EGZ524373:EHA524374 EQV524373:EQW524374 FAR524373:FAS524374 FKN524373:FKO524374 FUJ524373:FUK524374 GEF524373:GEG524374 GOB524373:GOC524374 GXX524373:GXY524374 HHT524373:HHU524374 HRP524373:HRQ524374 IBL524373:IBM524374 ILH524373:ILI524374 IVD524373:IVE524374 JEZ524373:JFA524374 JOV524373:JOW524374 JYR524373:JYS524374 KIN524373:KIO524374 KSJ524373:KSK524374 LCF524373:LCG524374 LMB524373:LMC524374 LVX524373:LVY524374 MFT524373:MFU524374 MPP524373:MPQ524374 MZL524373:MZM524374 NJH524373:NJI524374 NTD524373:NTE524374 OCZ524373:ODA524374 OMV524373:OMW524374 OWR524373:OWS524374 PGN524373:PGO524374 PQJ524373:PQK524374 QAF524373:QAG524374 QKB524373:QKC524374 QTX524373:QTY524374 RDT524373:RDU524374 RNP524373:RNQ524374 RXL524373:RXM524374 SHH524373:SHI524374 SRD524373:SRE524374 TAZ524373:TBA524374 TKV524373:TKW524374 TUR524373:TUS524374 UEN524373:UEO524374 UOJ524373:UOK524374 UYF524373:UYG524374 VIB524373:VIC524374 VRX524373:VRY524374 WBT524373:WBU524374 WLP524373:WLQ524374 WVL524373:WVM524374 D589910:E589911 IZ589909:JA589910 SV589909:SW589910 ACR589909:ACS589910 AMN589909:AMO589910 AWJ589909:AWK589910 BGF589909:BGG589910 BQB589909:BQC589910 BZX589909:BZY589910 CJT589909:CJU589910 CTP589909:CTQ589910 DDL589909:DDM589910 DNH589909:DNI589910 DXD589909:DXE589910 EGZ589909:EHA589910 EQV589909:EQW589910 FAR589909:FAS589910 FKN589909:FKO589910 FUJ589909:FUK589910 GEF589909:GEG589910 GOB589909:GOC589910 GXX589909:GXY589910 HHT589909:HHU589910 HRP589909:HRQ589910 IBL589909:IBM589910 ILH589909:ILI589910 IVD589909:IVE589910 JEZ589909:JFA589910 JOV589909:JOW589910 JYR589909:JYS589910 KIN589909:KIO589910 KSJ589909:KSK589910 LCF589909:LCG589910 LMB589909:LMC589910 LVX589909:LVY589910 MFT589909:MFU589910 MPP589909:MPQ589910 MZL589909:MZM589910 NJH589909:NJI589910 NTD589909:NTE589910 OCZ589909:ODA589910 OMV589909:OMW589910 OWR589909:OWS589910 PGN589909:PGO589910 PQJ589909:PQK589910 QAF589909:QAG589910 QKB589909:QKC589910 QTX589909:QTY589910 RDT589909:RDU589910 RNP589909:RNQ589910 RXL589909:RXM589910 SHH589909:SHI589910 SRD589909:SRE589910 TAZ589909:TBA589910 TKV589909:TKW589910 TUR589909:TUS589910 UEN589909:UEO589910 UOJ589909:UOK589910 UYF589909:UYG589910 VIB589909:VIC589910 VRX589909:VRY589910 WBT589909:WBU589910 WLP589909:WLQ589910 WVL589909:WVM589910 D655446:E655447 IZ655445:JA655446 SV655445:SW655446 ACR655445:ACS655446 AMN655445:AMO655446 AWJ655445:AWK655446 BGF655445:BGG655446 BQB655445:BQC655446 BZX655445:BZY655446 CJT655445:CJU655446 CTP655445:CTQ655446 DDL655445:DDM655446 DNH655445:DNI655446 DXD655445:DXE655446 EGZ655445:EHA655446 EQV655445:EQW655446 FAR655445:FAS655446 FKN655445:FKO655446 FUJ655445:FUK655446 GEF655445:GEG655446 GOB655445:GOC655446 GXX655445:GXY655446 HHT655445:HHU655446 HRP655445:HRQ655446 IBL655445:IBM655446 ILH655445:ILI655446 IVD655445:IVE655446 JEZ655445:JFA655446 JOV655445:JOW655446 JYR655445:JYS655446 KIN655445:KIO655446 KSJ655445:KSK655446 LCF655445:LCG655446 LMB655445:LMC655446 LVX655445:LVY655446 MFT655445:MFU655446 MPP655445:MPQ655446 MZL655445:MZM655446 NJH655445:NJI655446 NTD655445:NTE655446 OCZ655445:ODA655446 OMV655445:OMW655446 OWR655445:OWS655446 PGN655445:PGO655446 PQJ655445:PQK655446 QAF655445:QAG655446 QKB655445:QKC655446 QTX655445:QTY655446 RDT655445:RDU655446 RNP655445:RNQ655446 RXL655445:RXM655446 SHH655445:SHI655446 SRD655445:SRE655446 TAZ655445:TBA655446 TKV655445:TKW655446 TUR655445:TUS655446 UEN655445:UEO655446 UOJ655445:UOK655446 UYF655445:UYG655446 VIB655445:VIC655446 VRX655445:VRY655446 WBT655445:WBU655446 WLP655445:WLQ655446 WVL655445:WVM655446 D720982:E720983 IZ720981:JA720982 SV720981:SW720982 ACR720981:ACS720982 AMN720981:AMO720982 AWJ720981:AWK720982 BGF720981:BGG720982 BQB720981:BQC720982 BZX720981:BZY720982 CJT720981:CJU720982 CTP720981:CTQ720982 DDL720981:DDM720982 DNH720981:DNI720982 DXD720981:DXE720982 EGZ720981:EHA720982 EQV720981:EQW720982 FAR720981:FAS720982 FKN720981:FKO720982 FUJ720981:FUK720982 GEF720981:GEG720982 GOB720981:GOC720982 GXX720981:GXY720982 HHT720981:HHU720982 HRP720981:HRQ720982 IBL720981:IBM720982 ILH720981:ILI720982 IVD720981:IVE720982 JEZ720981:JFA720982 JOV720981:JOW720982 JYR720981:JYS720982 KIN720981:KIO720982 KSJ720981:KSK720982 LCF720981:LCG720982 LMB720981:LMC720982 LVX720981:LVY720982 MFT720981:MFU720982 MPP720981:MPQ720982 MZL720981:MZM720982 NJH720981:NJI720982 NTD720981:NTE720982 OCZ720981:ODA720982 OMV720981:OMW720982 OWR720981:OWS720982 PGN720981:PGO720982 PQJ720981:PQK720982 QAF720981:QAG720982 QKB720981:QKC720982 QTX720981:QTY720982 RDT720981:RDU720982 RNP720981:RNQ720982 RXL720981:RXM720982 SHH720981:SHI720982 SRD720981:SRE720982 TAZ720981:TBA720982 TKV720981:TKW720982 TUR720981:TUS720982 UEN720981:UEO720982 UOJ720981:UOK720982 UYF720981:UYG720982 VIB720981:VIC720982 VRX720981:VRY720982 WBT720981:WBU720982 WLP720981:WLQ720982 WVL720981:WVM720982 D786518:E786519 IZ786517:JA786518 SV786517:SW786518 ACR786517:ACS786518 AMN786517:AMO786518 AWJ786517:AWK786518 BGF786517:BGG786518 BQB786517:BQC786518 BZX786517:BZY786518 CJT786517:CJU786518 CTP786517:CTQ786518 DDL786517:DDM786518 DNH786517:DNI786518 DXD786517:DXE786518 EGZ786517:EHA786518 EQV786517:EQW786518 FAR786517:FAS786518 FKN786517:FKO786518 FUJ786517:FUK786518 GEF786517:GEG786518 GOB786517:GOC786518 GXX786517:GXY786518 HHT786517:HHU786518 HRP786517:HRQ786518 IBL786517:IBM786518 ILH786517:ILI786518 IVD786517:IVE786518 JEZ786517:JFA786518 JOV786517:JOW786518 JYR786517:JYS786518 KIN786517:KIO786518 KSJ786517:KSK786518 LCF786517:LCG786518 LMB786517:LMC786518 LVX786517:LVY786518 MFT786517:MFU786518 MPP786517:MPQ786518 MZL786517:MZM786518 NJH786517:NJI786518 NTD786517:NTE786518 OCZ786517:ODA786518 OMV786517:OMW786518 OWR786517:OWS786518 PGN786517:PGO786518 PQJ786517:PQK786518 QAF786517:QAG786518 QKB786517:QKC786518 QTX786517:QTY786518 RDT786517:RDU786518 RNP786517:RNQ786518 RXL786517:RXM786518 SHH786517:SHI786518 SRD786517:SRE786518 TAZ786517:TBA786518 TKV786517:TKW786518 TUR786517:TUS786518 UEN786517:UEO786518 UOJ786517:UOK786518 UYF786517:UYG786518 VIB786517:VIC786518 VRX786517:VRY786518 WBT786517:WBU786518 WLP786517:WLQ786518 WVL786517:WVM786518 D852054:E852055 IZ852053:JA852054 SV852053:SW852054 ACR852053:ACS852054 AMN852053:AMO852054 AWJ852053:AWK852054 BGF852053:BGG852054 BQB852053:BQC852054 BZX852053:BZY852054 CJT852053:CJU852054 CTP852053:CTQ852054 DDL852053:DDM852054 DNH852053:DNI852054 DXD852053:DXE852054 EGZ852053:EHA852054 EQV852053:EQW852054 FAR852053:FAS852054 FKN852053:FKO852054 FUJ852053:FUK852054 GEF852053:GEG852054 GOB852053:GOC852054 GXX852053:GXY852054 HHT852053:HHU852054 HRP852053:HRQ852054 IBL852053:IBM852054 ILH852053:ILI852054 IVD852053:IVE852054 JEZ852053:JFA852054 JOV852053:JOW852054 JYR852053:JYS852054 KIN852053:KIO852054 KSJ852053:KSK852054 LCF852053:LCG852054 LMB852053:LMC852054 LVX852053:LVY852054 MFT852053:MFU852054 MPP852053:MPQ852054 MZL852053:MZM852054 NJH852053:NJI852054 NTD852053:NTE852054 OCZ852053:ODA852054 OMV852053:OMW852054 OWR852053:OWS852054 PGN852053:PGO852054 PQJ852053:PQK852054 QAF852053:QAG852054 QKB852053:QKC852054 QTX852053:QTY852054 RDT852053:RDU852054 RNP852053:RNQ852054 RXL852053:RXM852054 SHH852053:SHI852054 SRD852053:SRE852054 TAZ852053:TBA852054 TKV852053:TKW852054 TUR852053:TUS852054 UEN852053:UEO852054 UOJ852053:UOK852054 UYF852053:UYG852054 VIB852053:VIC852054 VRX852053:VRY852054 WBT852053:WBU852054 WLP852053:WLQ852054 WVL852053:WVM852054 D917590:E917591 IZ917589:JA917590 SV917589:SW917590 ACR917589:ACS917590 AMN917589:AMO917590 AWJ917589:AWK917590 BGF917589:BGG917590 BQB917589:BQC917590 BZX917589:BZY917590 CJT917589:CJU917590 CTP917589:CTQ917590 DDL917589:DDM917590 DNH917589:DNI917590 DXD917589:DXE917590 EGZ917589:EHA917590 EQV917589:EQW917590 FAR917589:FAS917590 FKN917589:FKO917590 FUJ917589:FUK917590 GEF917589:GEG917590 GOB917589:GOC917590 GXX917589:GXY917590 HHT917589:HHU917590 HRP917589:HRQ917590 IBL917589:IBM917590 ILH917589:ILI917590 IVD917589:IVE917590 JEZ917589:JFA917590 JOV917589:JOW917590 JYR917589:JYS917590 KIN917589:KIO917590 KSJ917589:KSK917590 LCF917589:LCG917590 LMB917589:LMC917590 LVX917589:LVY917590 MFT917589:MFU917590 MPP917589:MPQ917590 MZL917589:MZM917590 NJH917589:NJI917590 NTD917589:NTE917590 OCZ917589:ODA917590 OMV917589:OMW917590 OWR917589:OWS917590 PGN917589:PGO917590 PQJ917589:PQK917590 QAF917589:QAG917590 QKB917589:QKC917590 QTX917589:QTY917590 RDT917589:RDU917590 RNP917589:RNQ917590 RXL917589:RXM917590 SHH917589:SHI917590 SRD917589:SRE917590 TAZ917589:TBA917590 TKV917589:TKW917590 TUR917589:TUS917590 UEN917589:UEO917590 UOJ917589:UOK917590 UYF917589:UYG917590 VIB917589:VIC917590 VRX917589:VRY917590 WBT917589:WBU917590 WLP917589:WLQ917590 WVL917589:WVM917590 D983126:E983127 IZ983125:JA983126 SV983125:SW983126 ACR983125:ACS983126 AMN983125:AMO983126 AWJ983125:AWK983126 BGF983125:BGG983126 BQB983125:BQC983126 BZX983125:BZY983126 CJT983125:CJU983126 CTP983125:CTQ983126 DDL983125:DDM983126 DNH983125:DNI983126 DXD983125:DXE983126 EGZ983125:EHA983126 EQV983125:EQW983126 FAR983125:FAS983126 FKN983125:FKO983126 FUJ983125:FUK983126 GEF983125:GEG983126 GOB983125:GOC983126 GXX983125:GXY983126 HHT983125:HHU983126 HRP983125:HRQ983126 IBL983125:IBM983126 ILH983125:ILI983126 IVD983125:IVE983126 JEZ983125:JFA983126 JOV983125:JOW983126 JYR983125:JYS983126 KIN983125:KIO983126 KSJ983125:KSK983126 LCF983125:LCG983126 LMB983125:LMC983126 LVX983125:LVY983126 MFT983125:MFU983126 MPP983125:MPQ983126 MZL983125:MZM983126 NJH983125:NJI983126 NTD983125:NTE983126 OCZ983125:ODA983126 OMV983125:OMW983126 OWR983125:OWS983126 PGN983125:PGO983126 PQJ983125:PQK983126 QAF983125:QAG983126 QKB983125:QKC983126 QTX983125:QTY983126 RDT983125:RDU983126 RNP983125:RNQ983126 RXL983125:RXM983126 SHH983125:SHI983126 SRD983125:SRE983126 TAZ983125:TBA983126 TKV983125:TKW983126 TUR983125:TUS983126 UEN983125:UEO983126 UOJ983125:UOK983126 UYF983125:UYG983126 VIB983125:VIC983126 VRX983125:VRY983126 WBT983125:WBU983126 WLP983125:WLQ983126 WVL983125:WVM983126 B92:B93 IX92:IX93 ST92:ST93 ACP92:ACP93 AML92:AML93 AWH92:AWH93 BGD92:BGD93 BPZ92:BPZ93 BZV92:BZV93 CJR92:CJR93 CTN92:CTN93 DDJ92:DDJ93 DNF92:DNF93 DXB92:DXB93 EGX92:EGX93 EQT92:EQT93 FAP92:FAP93 FKL92:FKL93 FUH92:FUH93 GED92:GED93 GNZ92:GNZ93 GXV92:GXV93 HHR92:HHR93 HRN92:HRN93 IBJ92:IBJ93 ILF92:ILF93 IVB92:IVB93 JEX92:JEX93 JOT92:JOT93 JYP92:JYP93 KIL92:KIL93 KSH92:KSH93 LCD92:LCD93 LLZ92:LLZ93 LVV92:LVV93 MFR92:MFR93 MPN92:MPN93 MZJ92:MZJ93 NJF92:NJF93 NTB92:NTB93 OCX92:OCX93 OMT92:OMT93 OWP92:OWP93 PGL92:PGL93 PQH92:PQH93 QAD92:QAD93 QJZ92:QJZ93 QTV92:QTV93 RDR92:RDR93 RNN92:RNN93 RXJ92:RXJ93 SHF92:SHF93 SRB92:SRB93 TAX92:TAX93 TKT92:TKT93 TUP92:TUP93 UEL92:UEL93 UOH92:UOH93 UYD92:UYD93 VHZ92:VHZ93 VRV92:VRV93 WBR92:WBR93 WLN92:WLN93 WVJ92:WVJ93 B65622:B65623 IX65621:IX65622 ST65621:ST65622 ACP65621:ACP65622 AML65621:AML65622 AWH65621:AWH65622 BGD65621:BGD65622 BPZ65621:BPZ65622 BZV65621:BZV65622 CJR65621:CJR65622 CTN65621:CTN65622 DDJ65621:DDJ65622 DNF65621:DNF65622 DXB65621:DXB65622 EGX65621:EGX65622 EQT65621:EQT65622 FAP65621:FAP65622 FKL65621:FKL65622 FUH65621:FUH65622 GED65621:GED65622 GNZ65621:GNZ65622 GXV65621:GXV65622 HHR65621:HHR65622 HRN65621:HRN65622 IBJ65621:IBJ65622 ILF65621:ILF65622 IVB65621:IVB65622 JEX65621:JEX65622 JOT65621:JOT65622 JYP65621:JYP65622 KIL65621:KIL65622 KSH65621:KSH65622 LCD65621:LCD65622 LLZ65621:LLZ65622 LVV65621:LVV65622 MFR65621:MFR65622 MPN65621:MPN65622 MZJ65621:MZJ65622 NJF65621:NJF65622 NTB65621:NTB65622 OCX65621:OCX65622 OMT65621:OMT65622 OWP65621:OWP65622 PGL65621:PGL65622 PQH65621:PQH65622 QAD65621:QAD65622 QJZ65621:QJZ65622 QTV65621:QTV65622 RDR65621:RDR65622 RNN65621:RNN65622 RXJ65621:RXJ65622 SHF65621:SHF65622 SRB65621:SRB65622 TAX65621:TAX65622 TKT65621:TKT65622 TUP65621:TUP65622 UEL65621:UEL65622 UOH65621:UOH65622 UYD65621:UYD65622 VHZ65621:VHZ65622 VRV65621:VRV65622 WBR65621:WBR65622 WLN65621:WLN65622 WVJ65621:WVJ65622 B131158:B131159 IX131157:IX131158 ST131157:ST131158 ACP131157:ACP131158 AML131157:AML131158 AWH131157:AWH131158 BGD131157:BGD131158 BPZ131157:BPZ131158 BZV131157:BZV131158 CJR131157:CJR131158 CTN131157:CTN131158 DDJ131157:DDJ131158 DNF131157:DNF131158 DXB131157:DXB131158 EGX131157:EGX131158 EQT131157:EQT131158 FAP131157:FAP131158 FKL131157:FKL131158 FUH131157:FUH131158 GED131157:GED131158 GNZ131157:GNZ131158 GXV131157:GXV131158 HHR131157:HHR131158 HRN131157:HRN131158 IBJ131157:IBJ131158 ILF131157:ILF131158 IVB131157:IVB131158 JEX131157:JEX131158 JOT131157:JOT131158 JYP131157:JYP131158 KIL131157:KIL131158 KSH131157:KSH131158 LCD131157:LCD131158 LLZ131157:LLZ131158 LVV131157:LVV131158 MFR131157:MFR131158 MPN131157:MPN131158 MZJ131157:MZJ131158 NJF131157:NJF131158 NTB131157:NTB131158 OCX131157:OCX131158 OMT131157:OMT131158 OWP131157:OWP131158 PGL131157:PGL131158 PQH131157:PQH131158 QAD131157:QAD131158 QJZ131157:QJZ131158 QTV131157:QTV131158 RDR131157:RDR131158 RNN131157:RNN131158 RXJ131157:RXJ131158 SHF131157:SHF131158 SRB131157:SRB131158 TAX131157:TAX131158 TKT131157:TKT131158 TUP131157:TUP131158 UEL131157:UEL131158 UOH131157:UOH131158 UYD131157:UYD131158 VHZ131157:VHZ131158 VRV131157:VRV131158 WBR131157:WBR131158 WLN131157:WLN131158 WVJ131157:WVJ131158 B196694:B196695 IX196693:IX196694 ST196693:ST196694 ACP196693:ACP196694 AML196693:AML196694 AWH196693:AWH196694 BGD196693:BGD196694 BPZ196693:BPZ196694 BZV196693:BZV196694 CJR196693:CJR196694 CTN196693:CTN196694 DDJ196693:DDJ196694 DNF196693:DNF196694 DXB196693:DXB196694 EGX196693:EGX196694 EQT196693:EQT196694 FAP196693:FAP196694 FKL196693:FKL196694 FUH196693:FUH196694 GED196693:GED196694 GNZ196693:GNZ196694 GXV196693:GXV196694 HHR196693:HHR196694 HRN196693:HRN196694 IBJ196693:IBJ196694 ILF196693:ILF196694 IVB196693:IVB196694 JEX196693:JEX196694 JOT196693:JOT196694 JYP196693:JYP196694 KIL196693:KIL196694 KSH196693:KSH196694 LCD196693:LCD196694 LLZ196693:LLZ196694 LVV196693:LVV196694 MFR196693:MFR196694 MPN196693:MPN196694 MZJ196693:MZJ196694 NJF196693:NJF196694 NTB196693:NTB196694 OCX196693:OCX196694 OMT196693:OMT196694 OWP196693:OWP196694 PGL196693:PGL196694 PQH196693:PQH196694 QAD196693:QAD196694 QJZ196693:QJZ196694 QTV196693:QTV196694 RDR196693:RDR196694 RNN196693:RNN196694 RXJ196693:RXJ196694 SHF196693:SHF196694 SRB196693:SRB196694 TAX196693:TAX196694 TKT196693:TKT196694 TUP196693:TUP196694 UEL196693:UEL196694 UOH196693:UOH196694 UYD196693:UYD196694 VHZ196693:VHZ196694 VRV196693:VRV196694 WBR196693:WBR196694 WLN196693:WLN196694 WVJ196693:WVJ196694 B262230:B262231 IX262229:IX262230 ST262229:ST262230 ACP262229:ACP262230 AML262229:AML262230 AWH262229:AWH262230 BGD262229:BGD262230 BPZ262229:BPZ262230 BZV262229:BZV262230 CJR262229:CJR262230 CTN262229:CTN262230 DDJ262229:DDJ262230 DNF262229:DNF262230 DXB262229:DXB262230 EGX262229:EGX262230 EQT262229:EQT262230 FAP262229:FAP262230 FKL262229:FKL262230 FUH262229:FUH262230 GED262229:GED262230 GNZ262229:GNZ262230 GXV262229:GXV262230 HHR262229:HHR262230 HRN262229:HRN262230 IBJ262229:IBJ262230 ILF262229:ILF262230 IVB262229:IVB262230 JEX262229:JEX262230 JOT262229:JOT262230 JYP262229:JYP262230 KIL262229:KIL262230 KSH262229:KSH262230 LCD262229:LCD262230 LLZ262229:LLZ262230 LVV262229:LVV262230 MFR262229:MFR262230 MPN262229:MPN262230 MZJ262229:MZJ262230 NJF262229:NJF262230 NTB262229:NTB262230 OCX262229:OCX262230 OMT262229:OMT262230 OWP262229:OWP262230 PGL262229:PGL262230 PQH262229:PQH262230 QAD262229:QAD262230 QJZ262229:QJZ262230 QTV262229:QTV262230 RDR262229:RDR262230 RNN262229:RNN262230 RXJ262229:RXJ262230 SHF262229:SHF262230 SRB262229:SRB262230 TAX262229:TAX262230 TKT262229:TKT262230 TUP262229:TUP262230 UEL262229:UEL262230 UOH262229:UOH262230 UYD262229:UYD262230 VHZ262229:VHZ262230 VRV262229:VRV262230 WBR262229:WBR262230 WLN262229:WLN262230 WVJ262229:WVJ262230 B327766:B327767 IX327765:IX327766 ST327765:ST327766 ACP327765:ACP327766 AML327765:AML327766 AWH327765:AWH327766 BGD327765:BGD327766 BPZ327765:BPZ327766 BZV327765:BZV327766 CJR327765:CJR327766 CTN327765:CTN327766 DDJ327765:DDJ327766 DNF327765:DNF327766 DXB327765:DXB327766 EGX327765:EGX327766 EQT327765:EQT327766 FAP327765:FAP327766 FKL327765:FKL327766 FUH327765:FUH327766 GED327765:GED327766 GNZ327765:GNZ327766 GXV327765:GXV327766 HHR327765:HHR327766 HRN327765:HRN327766 IBJ327765:IBJ327766 ILF327765:ILF327766 IVB327765:IVB327766 JEX327765:JEX327766 JOT327765:JOT327766 JYP327765:JYP327766 KIL327765:KIL327766 KSH327765:KSH327766 LCD327765:LCD327766 LLZ327765:LLZ327766 LVV327765:LVV327766 MFR327765:MFR327766 MPN327765:MPN327766 MZJ327765:MZJ327766 NJF327765:NJF327766 NTB327765:NTB327766 OCX327765:OCX327766 OMT327765:OMT327766 OWP327765:OWP327766 PGL327765:PGL327766 PQH327765:PQH327766 QAD327765:QAD327766 QJZ327765:QJZ327766 QTV327765:QTV327766 RDR327765:RDR327766 RNN327765:RNN327766 RXJ327765:RXJ327766 SHF327765:SHF327766 SRB327765:SRB327766 TAX327765:TAX327766 TKT327765:TKT327766 TUP327765:TUP327766 UEL327765:UEL327766 UOH327765:UOH327766 UYD327765:UYD327766 VHZ327765:VHZ327766 VRV327765:VRV327766 WBR327765:WBR327766 WLN327765:WLN327766 WVJ327765:WVJ327766 B393302:B393303 IX393301:IX393302 ST393301:ST393302 ACP393301:ACP393302 AML393301:AML393302 AWH393301:AWH393302 BGD393301:BGD393302 BPZ393301:BPZ393302 BZV393301:BZV393302 CJR393301:CJR393302 CTN393301:CTN393302 DDJ393301:DDJ393302 DNF393301:DNF393302 DXB393301:DXB393302 EGX393301:EGX393302 EQT393301:EQT393302 FAP393301:FAP393302 FKL393301:FKL393302 FUH393301:FUH393302 GED393301:GED393302 GNZ393301:GNZ393302 GXV393301:GXV393302 HHR393301:HHR393302 HRN393301:HRN393302 IBJ393301:IBJ393302 ILF393301:ILF393302 IVB393301:IVB393302 JEX393301:JEX393302 JOT393301:JOT393302 JYP393301:JYP393302 KIL393301:KIL393302 KSH393301:KSH393302 LCD393301:LCD393302 LLZ393301:LLZ393302 LVV393301:LVV393302 MFR393301:MFR393302 MPN393301:MPN393302 MZJ393301:MZJ393302 NJF393301:NJF393302 NTB393301:NTB393302 OCX393301:OCX393302 OMT393301:OMT393302 OWP393301:OWP393302 PGL393301:PGL393302 PQH393301:PQH393302 QAD393301:QAD393302 QJZ393301:QJZ393302 QTV393301:QTV393302 RDR393301:RDR393302 RNN393301:RNN393302 RXJ393301:RXJ393302 SHF393301:SHF393302 SRB393301:SRB393302 TAX393301:TAX393302 TKT393301:TKT393302 TUP393301:TUP393302 UEL393301:UEL393302 UOH393301:UOH393302 UYD393301:UYD393302 VHZ393301:VHZ393302 VRV393301:VRV393302 WBR393301:WBR393302 WLN393301:WLN393302 WVJ393301:WVJ393302 B458838:B458839 IX458837:IX458838 ST458837:ST458838 ACP458837:ACP458838 AML458837:AML458838 AWH458837:AWH458838 BGD458837:BGD458838 BPZ458837:BPZ458838 BZV458837:BZV458838 CJR458837:CJR458838 CTN458837:CTN458838 DDJ458837:DDJ458838 DNF458837:DNF458838 DXB458837:DXB458838 EGX458837:EGX458838 EQT458837:EQT458838 FAP458837:FAP458838 FKL458837:FKL458838 FUH458837:FUH458838 GED458837:GED458838 GNZ458837:GNZ458838 GXV458837:GXV458838 HHR458837:HHR458838 HRN458837:HRN458838 IBJ458837:IBJ458838 ILF458837:ILF458838 IVB458837:IVB458838 JEX458837:JEX458838 JOT458837:JOT458838 JYP458837:JYP458838 KIL458837:KIL458838 KSH458837:KSH458838 LCD458837:LCD458838 LLZ458837:LLZ458838 LVV458837:LVV458838 MFR458837:MFR458838 MPN458837:MPN458838 MZJ458837:MZJ458838 NJF458837:NJF458838 NTB458837:NTB458838 OCX458837:OCX458838 OMT458837:OMT458838 OWP458837:OWP458838 PGL458837:PGL458838 PQH458837:PQH458838 QAD458837:QAD458838 QJZ458837:QJZ458838 QTV458837:QTV458838 RDR458837:RDR458838 RNN458837:RNN458838 RXJ458837:RXJ458838 SHF458837:SHF458838 SRB458837:SRB458838 TAX458837:TAX458838 TKT458837:TKT458838 TUP458837:TUP458838 UEL458837:UEL458838 UOH458837:UOH458838 UYD458837:UYD458838 VHZ458837:VHZ458838 VRV458837:VRV458838 WBR458837:WBR458838 WLN458837:WLN458838 WVJ458837:WVJ458838 B524374:B524375 IX524373:IX524374 ST524373:ST524374 ACP524373:ACP524374 AML524373:AML524374 AWH524373:AWH524374 BGD524373:BGD524374 BPZ524373:BPZ524374 BZV524373:BZV524374 CJR524373:CJR524374 CTN524373:CTN524374 DDJ524373:DDJ524374 DNF524373:DNF524374 DXB524373:DXB524374 EGX524373:EGX524374 EQT524373:EQT524374 FAP524373:FAP524374 FKL524373:FKL524374 FUH524373:FUH524374 GED524373:GED524374 GNZ524373:GNZ524374 GXV524373:GXV524374 HHR524373:HHR524374 HRN524373:HRN524374 IBJ524373:IBJ524374 ILF524373:ILF524374 IVB524373:IVB524374 JEX524373:JEX524374 JOT524373:JOT524374 JYP524373:JYP524374 KIL524373:KIL524374 KSH524373:KSH524374 LCD524373:LCD524374 LLZ524373:LLZ524374 LVV524373:LVV524374 MFR524373:MFR524374 MPN524373:MPN524374 MZJ524373:MZJ524374 NJF524373:NJF524374 NTB524373:NTB524374 OCX524373:OCX524374 OMT524373:OMT524374 OWP524373:OWP524374 PGL524373:PGL524374 PQH524373:PQH524374 QAD524373:QAD524374 QJZ524373:QJZ524374 QTV524373:QTV524374 RDR524373:RDR524374 RNN524373:RNN524374 RXJ524373:RXJ524374 SHF524373:SHF524374 SRB524373:SRB524374 TAX524373:TAX524374 TKT524373:TKT524374 TUP524373:TUP524374 UEL524373:UEL524374 UOH524373:UOH524374 UYD524373:UYD524374 VHZ524373:VHZ524374 VRV524373:VRV524374 WBR524373:WBR524374 WLN524373:WLN524374 WVJ524373:WVJ524374 B589910:B589911 IX589909:IX589910 ST589909:ST589910 ACP589909:ACP589910 AML589909:AML589910 AWH589909:AWH589910 BGD589909:BGD589910 BPZ589909:BPZ589910 BZV589909:BZV589910 CJR589909:CJR589910 CTN589909:CTN589910 DDJ589909:DDJ589910 DNF589909:DNF589910 DXB589909:DXB589910 EGX589909:EGX589910 EQT589909:EQT589910 FAP589909:FAP589910 FKL589909:FKL589910 FUH589909:FUH589910 GED589909:GED589910 GNZ589909:GNZ589910 GXV589909:GXV589910 HHR589909:HHR589910 HRN589909:HRN589910 IBJ589909:IBJ589910 ILF589909:ILF589910 IVB589909:IVB589910 JEX589909:JEX589910 JOT589909:JOT589910 JYP589909:JYP589910 KIL589909:KIL589910 KSH589909:KSH589910 LCD589909:LCD589910 LLZ589909:LLZ589910 LVV589909:LVV589910 MFR589909:MFR589910 MPN589909:MPN589910 MZJ589909:MZJ589910 NJF589909:NJF589910 NTB589909:NTB589910 OCX589909:OCX589910 OMT589909:OMT589910 OWP589909:OWP589910 PGL589909:PGL589910 PQH589909:PQH589910 QAD589909:QAD589910 QJZ589909:QJZ589910 QTV589909:QTV589910 RDR589909:RDR589910 RNN589909:RNN589910 RXJ589909:RXJ589910 SHF589909:SHF589910 SRB589909:SRB589910 TAX589909:TAX589910 TKT589909:TKT589910 TUP589909:TUP589910 UEL589909:UEL589910 UOH589909:UOH589910 UYD589909:UYD589910 VHZ589909:VHZ589910 VRV589909:VRV589910 WBR589909:WBR589910 WLN589909:WLN589910 WVJ589909:WVJ589910 B655446:B655447 IX655445:IX655446 ST655445:ST655446 ACP655445:ACP655446 AML655445:AML655446 AWH655445:AWH655446 BGD655445:BGD655446 BPZ655445:BPZ655446 BZV655445:BZV655446 CJR655445:CJR655446 CTN655445:CTN655446 DDJ655445:DDJ655446 DNF655445:DNF655446 DXB655445:DXB655446 EGX655445:EGX655446 EQT655445:EQT655446 FAP655445:FAP655446 FKL655445:FKL655446 FUH655445:FUH655446 GED655445:GED655446 GNZ655445:GNZ655446 GXV655445:GXV655446 HHR655445:HHR655446 HRN655445:HRN655446 IBJ655445:IBJ655446 ILF655445:ILF655446 IVB655445:IVB655446 JEX655445:JEX655446 JOT655445:JOT655446 JYP655445:JYP655446 KIL655445:KIL655446 KSH655445:KSH655446 LCD655445:LCD655446 LLZ655445:LLZ655446 LVV655445:LVV655446 MFR655445:MFR655446 MPN655445:MPN655446 MZJ655445:MZJ655446 NJF655445:NJF655446 NTB655445:NTB655446 OCX655445:OCX655446 OMT655445:OMT655446 OWP655445:OWP655446 PGL655445:PGL655446 PQH655445:PQH655446 QAD655445:QAD655446 QJZ655445:QJZ655446 QTV655445:QTV655446 RDR655445:RDR655446 RNN655445:RNN655446 RXJ655445:RXJ655446 SHF655445:SHF655446 SRB655445:SRB655446 TAX655445:TAX655446 TKT655445:TKT655446 TUP655445:TUP655446 UEL655445:UEL655446 UOH655445:UOH655446 UYD655445:UYD655446 VHZ655445:VHZ655446 VRV655445:VRV655446 WBR655445:WBR655446 WLN655445:WLN655446 WVJ655445:WVJ655446 B720982:B720983 IX720981:IX720982 ST720981:ST720982 ACP720981:ACP720982 AML720981:AML720982 AWH720981:AWH720982 BGD720981:BGD720982 BPZ720981:BPZ720982 BZV720981:BZV720982 CJR720981:CJR720982 CTN720981:CTN720982 DDJ720981:DDJ720982 DNF720981:DNF720982 DXB720981:DXB720982 EGX720981:EGX720982 EQT720981:EQT720982 FAP720981:FAP720982 FKL720981:FKL720982 FUH720981:FUH720982 GED720981:GED720982 GNZ720981:GNZ720982 GXV720981:GXV720982 HHR720981:HHR720982 HRN720981:HRN720982 IBJ720981:IBJ720982 ILF720981:ILF720982 IVB720981:IVB720982 JEX720981:JEX720982 JOT720981:JOT720982 JYP720981:JYP720982 KIL720981:KIL720982 KSH720981:KSH720982 LCD720981:LCD720982 LLZ720981:LLZ720982 LVV720981:LVV720982 MFR720981:MFR720982 MPN720981:MPN720982 MZJ720981:MZJ720982 NJF720981:NJF720982 NTB720981:NTB720982 OCX720981:OCX720982 OMT720981:OMT720982 OWP720981:OWP720982 PGL720981:PGL720982 PQH720981:PQH720982 QAD720981:QAD720982 QJZ720981:QJZ720982 QTV720981:QTV720982 RDR720981:RDR720982 RNN720981:RNN720982 RXJ720981:RXJ720982 SHF720981:SHF720982 SRB720981:SRB720982 TAX720981:TAX720982 TKT720981:TKT720982 TUP720981:TUP720982 UEL720981:UEL720982 UOH720981:UOH720982 UYD720981:UYD720982 VHZ720981:VHZ720982 VRV720981:VRV720982 WBR720981:WBR720982 WLN720981:WLN720982 WVJ720981:WVJ720982 B786518:B786519 IX786517:IX786518 ST786517:ST786518 ACP786517:ACP786518 AML786517:AML786518 AWH786517:AWH786518 BGD786517:BGD786518 BPZ786517:BPZ786518 BZV786517:BZV786518 CJR786517:CJR786518 CTN786517:CTN786518 DDJ786517:DDJ786518 DNF786517:DNF786518 DXB786517:DXB786518 EGX786517:EGX786518 EQT786517:EQT786518 FAP786517:FAP786518 FKL786517:FKL786518 FUH786517:FUH786518 GED786517:GED786518 GNZ786517:GNZ786518 GXV786517:GXV786518 HHR786517:HHR786518 HRN786517:HRN786518 IBJ786517:IBJ786518 ILF786517:ILF786518 IVB786517:IVB786518 JEX786517:JEX786518 JOT786517:JOT786518 JYP786517:JYP786518 KIL786517:KIL786518 KSH786517:KSH786518 LCD786517:LCD786518 LLZ786517:LLZ786518 LVV786517:LVV786518 MFR786517:MFR786518 MPN786517:MPN786518 MZJ786517:MZJ786518 NJF786517:NJF786518 NTB786517:NTB786518 OCX786517:OCX786518 OMT786517:OMT786518 OWP786517:OWP786518 PGL786517:PGL786518 PQH786517:PQH786518 QAD786517:QAD786518 QJZ786517:QJZ786518 QTV786517:QTV786518 RDR786517:RDR786518 RNN786517:RNN786518 RXJ786517:RXJ786518 SHF786517:SHF786518 SRB786517:SRB786518 TAX786517:TAX786518 TKT786517:TKT786518 TUP786517:TUP786518 UEL786517:UEL786518 UOH786517:UOH786518 UYD786517:UYD786518 VHZ786517:VHZ786518 VRV786517:VRV786518 WBR786517:WBR786518 WLN786517:WLN786518 WVJ786517:WVJ786518 B852054:B852055 IX852053:IX852054 ST852053:ST852054 ACP852053:ACP852054 AML852053:AML852054 AWH852053:AWH852054 BGD852053:BGD852054 BPZ852053:BPZ852054 BZV852053:BZV852054 CJR852053:CJR852054 CTN852053:CTN852054 DDJ852053:DDJ852054 DNF852053:DNF852054 DXB852053:DXB852054 EGX852053:EGX852054 EQT852053:EQT852054 FAP852053:FAP852054 FKL852053:FKL852054 FUH852053:FUH852054 GED852053:GED852054 GNZ852053:GNZ852054 GXV852053:GXV852054 HHR852053:HHR852054 HRN852053:HRN852054 IBJ852053:IBJ852054 ILF852053:ILF852054 IVB852053:IVB852054 JEX852053:JEX852054 JOT852053:JOT852054 JYP852053:JYP852054 KIL852053:KIL852054 KSH852053:KSH852054 LCD852053:LCD852054 LLZ852053:LLZ852054 LVV852053:LVV852054 MFR852053:MFR852054 MPN852053:MPN852054 MZJ852053:MZJ852054 NJF852053:NJF852054 NTB852053:NTB852054 OCX852053:OCX852054 OMT852053:OMT852054 OWP852053:OWP852054 PGL852053:PGL852054 PQH852053:PQH852054 QAD852053:QAD852054 QJZ852053:QJZ852054 QTV852053:QTV852054 RDR852053:RDR852054 RNN852053:RNN852054 RXJ852053:RXJ852054 SHF852053:SHF852054 SRB852053:SRB852054 TAX852053:TAX852054 TKT852053:TKT852054 TUP852053:TUP852054 UEL852053:UEL852054 UOH852053:UOH852054 UYD852053:UYD852054 VHZ852053:VHZ852054 VRV852053:VRV852054 WBR852053:WBR852054 WLN852053:WLN852054 WVJ852053:WVJ852054 B917590:B917591 IX917589:IX917590 ST917589:ST917590 ACP917589:ACP917590 AML917589:AML917590 AWH917589:AWH917590 BGD917589:BGD917590 BPZ917589:BPZ917590 BZV917589:BZV917590 CJR917589:CJR917590 CTN917589:CTN917590 DDJ917589:DDJ917590 DNF917589:DNF917590 DXB917589:DXB917590 EGX917589:EGX917590 EQT917589:EQT917590 FAP917589:FAP917590 FKL917589:FKL917590 FUH917589:FUH917590 GED917589:GED917590 GNZ917589:GNZ917590 GXV917589:GXV917590 HHR917589:HHR917590 HRN917589:HRN917590 IBJ917589:IBJ917590 ILF917589:ILF917590 IVB917589:IVB917590 JEX917589:JEX917590 JOT917589:JOT917590 JYP917589:JYP917590 KIL917589:KIL917590 KSH917589:KSH917590 LCD917589:LCD917590 LLZ917589:LLZ917590 LVV917589:LVV917590 MFR917589:MFR917590 MPN917589:MPN917590 MZJ917589:MZJ917590 NJF917589:NJF917590 NTB917589:NTB917590 OCX917589:OCX917590 OMT917589:OMT917590 OWP917589:OWP917590 PGL917589:PGL917590 PQH917589:PQH917590 QAD917589:QAD917590 QJZ917589:QJZ917590 QTV917589:QTV917590 RDR917589:RDR917590 RNN917589:RNN917590 RXJ917589:RXJ917590 SHF917589:SHF917590 SRB917589:SRB917590 TAX917589:TAX917590 TKT917589:TKT917590 TUP917589:TUP917590 UEL917589:UEL917590 UOH917589:UOH917590 UYD917589:UYD917590 VHZ917589:VHZ917590 VRV917589:VRV917590 WBR917589:WBR917590 WLN917589:WLN917590 WVJ917589:WVJ917590 B983126:B983127 IX983125:IX983126 ST983125:ST983126 ACP983125:ACP983126 AML983125:AML983126 AWH983125:AWH983126 BGD983125:BGD983126 BPZ983125:BPZ983126 BZV983125:BZV983126 CJR983125:CJR983126 CTN983125:CTN983126 DDJ983125:DDJ983126 DNF983125:DNF983126 DXB983125:DXB983126 EGX983125:EGX983126 EQT983125:EQT983126 FAP983125:FAP983126 FKL983125:FKL983126 FUH983125:FUH983126 GED983125:GED983126 GNZ983125:GNZ983126 GXV983125:GXV983126 HHR983125:HHR983126 HRN983125:HRN983126 IBJ983125:IBJ983126 ILF983125:ILF983126 IVB983125:IVB983126 JEX983125:JEX983126 JOT983125:JOT983126 JYP983125:JYP983126 KIL983125:KIL983126 KSH983125:KSH983126 LCD983125:LCD983126 LLZ983125:LLZ983126 LVV983125:LVV983126 MFR983125:MFR983126 MPN983125:MPN983126 MZJ983125:MZJ983126 NJF983125:NJF983126 NTB983125:NTB983126 OCX983125:OCX983126 OMT983125:OMT983126 OWP983125:OWP983126 PGL983125:PGL983126 PQH983125:PQH983126 QAD983125:QAD983126 QJZ983125:QJZ983126 QTV983125:QTV983126 RDR983125:RDR983126 RNN983125:RNN983126 RXJ983125:RXJ983126 SHF983125:SHF983126 SRB983125:SRB983126 TAX983125:TAX983126 TKT983125:TKT983126 TUP983125:TUP983126 UEL983125:UEL983126 UOH983125:UOH983126 UYD983125:UYD983126 VHZ983125:VHZ983126 VRV983125:VRV983126 WBR983125:WBR983126 WLN983125:WLN983126 WVJ983125:WVJ983126">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59 IW121 SS121 ACO121 AMK121 AWG121 BGC121 BPY121 BZU121 CJQ121 CTM121 DDI121 DNE121 DXA121 EGW121 EQS121 FAO121 FKK121 FUG121 GEC121 GNY121 GXU121 HHQ121 HRM121 IBI121 ILE121 IVA121 JEW121 JOS121 JYO121 KIK121 KSG121 LCC121 LLY121 LVU121 MFQ121 MPM121 MZI121 NJE121 NTA121 OCW121 OMS121 OWO121 PGK121 PQG121 QAC121 QJY121 QTU121 RDQ121 RNM121 RXI121 SHE121 SRA121 TAW121 TKS121 TUO121 UEK121 UOG121 UYC121 VHY121 VRU121 WBQ121 WLM121 WVI121 A65656 IW65655 SS65655 ACO65655 AMK65655 AWG65655 BGC65655 BPY65655 BZU65655 CJQ65655 CTM65655 DDI65655 DNE65655 DXA65655 EGW65655 EQS65655 FAO65655 FKK65655 FUG65655 GEC65655 GNY65655 GXU65655 HHQ65655 HRM65655 IBI65655 ILE65655 IVA65655 JEW65655 JOS65655 JYO65655 KIK65655 KSG65655 LCC65655 LLY65655 LVU65655 MFQ65655 MPM65655 MZI65655 NJE65655 NTA65655 OCW65655 OMS65655 OWO65655 PGK65655 PQG65655 QAC65655 QJY65655 QTU65655 RDQ65655 RNM65655 RXI65655 SHE65655 SRA65655 TAW65655 TKS65655 TUO65655 UEK65655 UOG65655 UYC65655 VHY65655 VRU65655 WBQ65655 WLM65655 WVI65655 A131192 IW131191 SS131191 ACO131191 AMK131191 AWG131191 BGC131191 BPY131191 BZU131191 CJQ131191 CTM131191 DDI131191 DNE131191 DXA131191 EGW131191 EQS131191 FAO131191 FKK131191 FUG131191 GEC131191 GNY131191 GXU131191 HHQ131191 HRM131191 IBI131191 ILE131191 IVA131191 JEW131191 JOS131191 JYO131191 KIK131191 KSG131191 LCC131191 LLY131191 LVU131191 MFQ131191 MPM131191 MZI131191 NJE131191 NTA131191 OCW131191 OMS131191 OWO131191 PGK131191 PQG131191 QAC131191 QJY131191 QTU131191 RDQ131191 RNM131191 RXI131191 SHE131191 SRA131191 TAW131191 TKS131191 TUO131191 UEK131191 UOG131191 UYC131191 VHY131191 VRU131191 WBQ131191 WLM131191 WVI131191 A196728 IW196727 SS196727 ACO196727 AMK196727 AWG196727 BGC196727 BPY196727 BZU196727 CJQ196727 CTM196727 DDI196727 DNE196727 DXA196727 EGW196727 EQS196727 FAO196727 FKK196727 FUG196727 GEC196727 GNY196727 GXU196727 HHQ196727 HRM196727 IBI196727 ILE196727 IVA196727 JEW196727 JOS196727 JYO196727 KIK196727 KSG196727 LCC196727 LLY196727 LVU196727 MFQ196727 MPM196727 MZI196727 NJE196727 NTA196727 OCW196727 OMS196727 OWO196727 PGK196727 PQG196727 QAC196727 QJY196727 QTU196727 RDQ196727 RNM196727 RXI196727 SHE196727 SRA196727 TAW196727 TKS196727 TUO196727 UEK196727 UOG196727 UYC196727 VHY196727 VRU196727 WBQ196727 WLM196727 WVI196727 A262264 IW262263 SS262263 ACO262263 AMK262263 AWG262263 BGC262263 BPY262263 BZU262263 CJQ262263 CTM262263 DDI262263 DNE262263 DXA262263 EGW262263 EQS262263 FAO262263 FKK262263 FUG262263 GEC262263 GNY262263 GXU262263 HHQ262263 HRM262263 IBI262263 ILE262263 IVA262263 JEW262263 JOS262263 JYO262263 KIK262263 KSG262263 LCC262263 LLY262263 LVU262263 MFQ262263 MPM262263 MZI262263 NJE262263 NTA262263 OCW262263 OMS262263 OWO262263 PGK262263 PQG262263 QAC262263 QJY262263 QTU262263 RDQ262263 RNM262263 RXI262263 SHE262263 SRA262263 TAW262263 TKS262263 TUO262263 UEK262263 UOG262263 UYC262263 VHY262263 VRU262263 WBQ262263 WLM262263 WVI262263 A327800 IW327799 SS327799 ACO327799 AMK327799 AWG327799 BGC327799 BPY327799 BZU327799 CJQ327799 CTM327799 DDI327799 DNE327799 DXA327799 EGW327799 EQS327799 FAO327799 FKK327799 FUG327799 GEC327799 GNY327799 GXU327799 HHQ327799 HRM327799 IBI327799 ILE327799 IVA327799 JEW327799 JOS327799 JYO327799 KIK327799 KSG327799 LCC327799 LLY327799 LVU327799 MFQ327799 MPM327799 MZI327799 NJE327799 NTA327799 OCW327799 OMS327799 OWO327799 PGK327799 PQG327799 QAC327799 QJY327799 QTU327799 RDQ327799 RNM327799 RXI327799 SHE327799 SRA327799 TAW327799 TKS327799 TUO327799 UEK327799 UOG327799 UYC327799 VHY327799 VRU327799 WBQ327799 WLM327799 WVI327799 A393336 IW393335 SS393335 ACO393335 AMK393335 AWG393335 BGC393335 BPY393335 BZU393335 CJQ393335 CTM393335 DDI393335 DNE393335 DXA393335 EGW393335 EQS393335 FAO393335 FKK393335 FUG393335 GEC393335 GNY393335 GXU393335 HHQ393335 HRM393335 IBI393335 ILE393335 IVA393335 JEW393335 JOS393335 JYO393335 KIK393335 KSG393335 LCC393335 LLY393335 LVU393335 MFQ393335 MPM393335 MZI393335 NJE393335 NTA393335 OCW393335 OMS393335 OWO393335 PGK393335 PQG393335 QAC393335 QJY393335 QTU393335 RDQ393335 RNM393335 RXI393335 SHE393335 SRA393335 TAW393335 TKS393335 TUO393335 UEK393335 UOG393335 UYC393335 VHY393335 VRU393335 WBQ393335 WLM393335 WVI393335 A458872 IW458871 SS458871 ACO458871 AMK458871 AWG458871 BGC458871 BPY458871 BZU458871 CJQ458871 CTM458871 DDI458871 DNE458871 DXA458871 EGW458871 EQS458871 FAO458871 FKK458871 FUG458871 GEC458871 GNY458871 GXU458871 HHQ458871 HRM458871 IBI458871 ILE458871 IVA458871 JEW458871 JOS458871 JYO458871 KIK458871 KSG458871 LCC458871 LLY458871 LVU458871 MFQ458871 MPM458871 MZI458871 NJE458871 NTA458871 OCW458871 OMS458871 OWO458871 PGK458871 PQG458871 QAC458871 QJY458871 QTU458871 RDQ458871 RNM458871 RXI458871 SHE458871 SRA458871 TAW458871 TKS458871 TUO458871 UEK458871 UOG458871 UYC458871 VHY458871 VRU458871 WBQ458871 WLM458871 WVI458871 A524408 IW524407 SS524407 ACO524407 AMK524407 AWG524407 BGC524407 BPY524407 BZU524407 CJQ524407 CTM524407 DDI524407 DNE524407 DXA524407 EGW524407 EQS524407 FAO524407 FKK524407 FUG524407 GEC524407 GNY524407 GXU524407 HHQ524407 HRM524407 IBI524407 ILE524407 IVA524407 JEW524407 JOS524407 JYO524407 KIK524407 KSG524407 LCC524407 LLY524407 LVU524407 MFQ524407 MPM524407 MZI524407 NJE524407 NTA524407 OCW524407 OMS524407 OWO524407 PGK524407 PQG524407 QAC524407 QJY524407 QTU524407 RDQ524407 RNM524407 RXI524407 SHE524407 SRA524407 TAW524407 TKS524407 TUO524407 UEK524407 UOG524407 UYC524407 VHY524407 VRU524407 WBQ524407 WLM524407 WVI524407 A589944 IW589943 SS589943 ACO589943 AMK589943 AWG589943 BGC589943 BPY589943 BZU589943 CJQ589943 CTM589943 DDI589943 DNE589943 DXA589943 EGW589943 EQS589943 FAO589943 FKK589943 FUG589943 GEC589943 GNY589943 GXU589943 HHQ589943 HRM589943 IBI589943 ILE589943 IVA589943 JEW589943 JOS589943 JYO589943 KIK589943 KSG589943 LCC589943 LLY589943 LVU589943 MFQ589943 MPM589943 MZI589943 NJE589943 NTA589943 OCW589943 OMS589943 OWO589943 PGK589943 PQG589943 QAC589943 QJY589943 QTU589943 RDQ589943 RNM589943 RXI589943 SHE589943 SRA589943 TAW589943 TKS589943 TUO589943 UEK589943 UOG589943 UYC589943 VHY589943 VRU589943 WBQ589943 WLM589943 WVI589943 A655480 IW655479 SS655479 ACO655479 AMK655479 AWG655479 BGC655479 BPY655479 BZU655479 CJQ655479 CTM655479 DDI655479 DNE655479 DXA655479 EGW655479 EQS655479 FAO655479 FKK655479 FUG655479 GEC655479 GNY655479 GXU655479 HHQ655479 HRM655479 IBI655479 ILE655479 IVA655479 JEW655479 JOS655479 JYO655479 KIK655479 KSG655479 LCC655479 LLY655479 LVU655479 MFQ655479 MPM655479 MZI655479 NJE655479 NTA655479 OCW655479 OMS655479 OWO655479 PGK655479 PQG655479 QAC655479 QJY655479 QTU655479 RDQ655479 RNM655479 RXI655479 SHE655479 SRA655479 TAW655479 TKS655479 TUO655479 UEK655479 UOG655479 UYC655479 VHY655479 VRU655479 WBQ655479 WLM655479 WVI655479 A721016 IW721015 SS721015 ACO721015 AMK721015 AWG721015 BGC721015 BPY721015 BZU721015 CJQ721015 CTM721015 DDI721015 DNE721015 DXA721015 EGW721015 EQS721015 FAO721015 FKK721015 FUG721015 GEC721015 GNY721015 GXU721015 HHQ721015 HRM721015 IBI721015 ILE721015 IVA721015 JEW721015 JOS721015 JYO721015 KIK721015 KSG721015 LCC721015 LLY721015 LVU721015 MFQ721015 MPM721015 MZI721015 NJE721015 NTA721015 OCW721015 OMS721015 OWO721015 PGK721015 PQG721015 QAC721015 QJY721015 QTU721015 RDQ721015 RNM721015 RXI721015 SHE721015 SRA721015 TAW721015 TKS721015 TUO721015 UEK721015 UOG721015 UYC721015 VHY721015 VRU721015 WBQ721015 WLM721015 WVI721015 A786552 IW786551 SS786551 ACO786551 AMK786551 AWG786551 BGC786551 BPY786551 BZU786551 CJQ786551 CTM786551 DDI786551 DNE786551 DXA786551 EGW786551 EQS786551 FAO786551 FKK786551 FUG786551 GEC786551 GNY786551 GXU786551 HHQ786551 HRM786551 IBI786551 ILE786551 IVA786551 JEW786551 JOS786551 JYO786551 KIK786551 KSG786551 LCC786551 LLY786551 LVU786551 MFQ786551 MPM786551 MZI786551 NJE786551 NTA786551 OCW786551 OMS786551 OWO786551 PGK786551 PQG786551 QAC786551 QJY786551 QTU786551 RDQ786551 RNM786551 RXI786551 SHE786551 SRA786551 TAW786551 TKS786551 TUO786551 UEK786551 UOG786551 UYC786551 VHY786551 VRU786551 WBQ786551 WLM786551 WVI786551 A852088 IW852087 SS852087 ACO852087 AMK852087 AWG852087 BGC852087 BPY852087 BZU852087 CJQ852087 CTM852087 DDI852087 DNE852087 DXA852087 EGW852087 EQS852087 FAO852087 FKK852087 FUG852087 GEC852087 GNY852087 GXU852087 HHQ852087 HRM852087 IBI852087 ILE852087 IVA852087 JEW852087 JOS852087 JYO852087 KIK852087 KSG852087 LCC852087 LLY852087 LVU852087 MFQ852087 MPM852087 MZI852087 NJE852087 NTA852087 OCW852087 OMS852087 OWO852087 PGK852087 PQG852087 QAC852087 QJY852087 QTU852087 RDQ852087 RNM852087 RXI852087 SHE852087 SRA852087 TAW852087 TKS852087 TUO852087 UEK852087 UOG852087 UYC852087 VHY852087 VRU852087 WBQ852087 WLM852087 WVI852087 A917624 IW917623 SS917623 ACO917623 AMK917623 AWG917623 BGC917623 BPY917623 BZU917623 CJQ917623 CTM917623 DDI917623 DNE917623 DXA917623 EGW917623 EQS917623 FAO917623 FKK917623 FUG917623 GEC917623 GNY917623 GXU917623 HHQ917623 HRM917623 IBI917623 ILE917623 IVA917623 JEW917623 JOS917623 JYO917623 KIK917623 KSG917623 LCC917623 LLY917623 LVU917623 MFQ917623 MPM917623 MZI917623 NJE917623 NTA917623 OCW917623 OMS917623 OWO917623 PGK917623 PQG917623 QAC917623 QJY917623 QTU917623 RDQ917623 RNM917623 RXI917623 SHE917623 SRA917623 TAW917623 TKS917623 TUO917623 UEK917623 UOG917623 UYC917623 VHY917623 VRU917623 WBQ917623 WLM917623 WVI917623 A983160 IW983159 SS983159 ACO983159 AMK983159 AWG983159 BGC983159 BPY983159 BZU983159 CJQ983159 CTM983159 DDI983159 DNE983159 DXA983159 EGW983159 EQS983159 FAO983159 FKK983159 FUG983159 GEC983159 GNY983159 GXU983159 HHQ983159 HRM983159 IBI983159 ILE983159 IVA983159 JEW983159 JOS983159 JYO983159 KIK983159 KSG983159 LCC983159 LLY983159 LVU983159 MFQ983159 MPM983159 MZI983159 NJE983159 NTA983159 OCW983159 OMS983159 OWO983159 PGK983159 PQG983159 QAC983159 QJY983159 QTU983159 RDQ983159 RNM983159 RXI983159 SHE983159 SRA983159 TAW983159 TKS983159 TUO983159 UEK983159 UOG983159 UYC983159 VHY983159 VRU983159 WBQ983159 WLM983159"/>
    <dataValidation type="whole" operator="equal" allowBlank="1" showInputMessage="1" showErrorMessage="1" promptTitle="uwaga" prompt="obszar nie do edycji" sqref="A145:D145 IW144:IZ144 SS144:SV144 ACO144:ACR144 AMK144:AMN144 AWG144:AWJ144 BGC144:BGF144 BPY144:BQB144 BZU144:BZX144 CJQ144:CJT144 CTM144:CTP144 DDI144:DDL144 DNE144:DNH144 DXA144:DXD144 EGW144:EGZ144 EQS144:EQV144 FAO144:FAR144 FKK144:FKN144 FUG144:FUJ144 GEC144:GEF144 GNY144:GOB144 GXU144:GXX144 HHQ144:HHT144 HRM144:HRP144 IBI144:IBL144 ILE144:ILH144 IVA144:IVD144 JEW144:JEZ144 JOS144:JOV144 JYO144:JYR144 KIK144:KIN144 KSG144:KSJ144 LCC144:LCF144 LLY144:LMB144 LVU144:LVX144 MFQ144:MFT144 MPM144:MPP144 MZI144:MZL144 NJE144:NJH144 NTA144:NTD144 OCW144:OCZ144 OMS144:OMV144 OWO144:OWR144 PGK144:PGN144 PQG144:PQJ144 QAC144:QAF144 QJY144:QKB144 QTU144:QTX144 RDQ144:RDT144 RNM144:RNP144 RXI144:RXL144 SHE144:SHH144 SRA144:SRD144 TAW144:TAZ144 TKS144:TKV144 TUO144:TUR144 UEK144:UEN144 UOG144:UOJ144 UYC144:UYF144 VHY144:VIB144 VRU144:VRX144 WBQ144:WBT144 WLM144:WLP144 WVI144:WVL144 A65681:D65681 IW65680:IZ65680 SS65680:SV65680 ACO65680:ACR65680 AMK65680:AMN65680 AWG65680:AWJ65680 BGC65680:BGF65680 BPY65680:BQB65680 BZU65680:BZX65680 CJQ65680:CJT65680 CTM65680:CTP65680 DDI65680:DDL65680 DNE65680:DNH65680 DXA65680:DXD65680 EGW65680:EGZ65680 EQS65680:EQV65680 FAO65680:FAR65680 FKK65680:FKN65680 FUG65680:FUJ65680 GEC65680:GEF65680 GNY65680:GOB65680 GXU65680:GXX65680 HHQ65680:HHT65680 HRM65680:HRP65680 IBI65680:IBL65680 ILE65680:ILH65680 IVA65680:IVD65680 JEW65680:JEZ65680 JOS65680:JOV65680 JYO65680:JYR65680 KIK65680:KIN65680 KSG65680:KSJ65680 LCC65680:LCF65680 LLY65680:LMB65680 LVU65680:LVX65680 MFQ65680:MFT65680 MPM65680:MPP65680 MZI65680:MZL65680 NJE65680:NJH65680 NTA65680:NTD65680 OCW65680:OCZ65680 OMS65680:OMV65680 OWO65680:OWR65680 PGK65680:PGN65680 PQG65680:PQJ65680 QAC65680:QAF65680 QJY65680:QKB65680 QTU65680:QTX65680 RDQ65680:RDT65680 RNM65680:RNP65680 RXI65680:RXL65680 SHE65680:SHH65680 SRA65680:SRD65680 TAW65680:TAZ65680 TKS65680:TKV65680 TUO65680:TUR65680 UEK65680:UEN65680 UOG65680:UOJ65680 UYC65680:UYF65680 VHY65680:VIB65680 VRU65680:VRX65680 WBQ65680:WBT65680 WLM65680:WLP65680 WVI65680:WVL65680 A131217:D131217 IW131216:IZ131216 SS131216:SV131216 ACO131216:ACR131216 AMK131216:AMN131216 AWG131216:AWJ131216 BGC131216:BGF131216 BPY131216:BQB131216 BZU131216:BZX131216 CJQ131216:CJT131216 CTM131216:CTP131216 DDI131216:DDL131216 DNE131216:DNH131216 DXA131216:DXD131216 EGW131216:EGZ131216 EQS131216:EQV131216 FAO131216:FAR131216 FKK131216:FKN131216 FUG131216:FUJ131216 GEC131216:GEF131216 GNY131216:GOB131216 GXU131216:GXX131216 HHQ131216:HHT131216 HRM131216:HRP131216 IBI131216:IBL131216 ILE131216:ILH131216 IVA131216:IVD131216 JEW131216:JEZ131216 JOS131216:JOV131216 JYO131216:JYR131216 KIK131216:KIN131216 KSG131216:KSJ131216 LCC131216:LCF131216 LLY131216:LMB131216 LVU131216:LVX131216 MFQ131216:MFT131216 MPM131216:MPP131216 MZI131216:MZL131216 NJE131216:NJH131216 NTA131216:NTD131216 OCW131216:OCZ131216 OMS131216:OMV131216 OWO131216:OWR131216 PGK131216:PGN131216 PQG131216:PQJ131216 QAC131216:QAF131216 QJY131216:QKB131216 QTU131216:QTX131216 RDQ131216:RDT131216 RNM131216:RNP131216 RXI131216:RXL131216 SHE131216:SHH131216 SRA131216:SRD131216 TAW131216:TAZ131216 TKS131216:TKV131216 TUO131216:TUR131216 UEK131216:UEN131216 UOG131216:UOJ131216 UYC131216:UYF131216 VHY131216:VIB131216 VRU131216:VRX131216 WBQ131216:WBT131216 WLM131216:WLP131216 WVI131216:WVL131216 A196753:D196753 IW196752:IZ196752 SS196752:SV196752 ACO196752:ACR196752 AMK196752:AMN196752 AWG196752:AWJ196752 BGC196752:BGF196752 BPY196752:BQB196752 BZU196752:BZX196752 CJQ196752:CJT196752 CTM196752:CTP196752 DDI196752:DDL196752 DNE196752:DNH196752 DXA196752:DXD196752 EGW196752:EGZ196752 EQS196752:EQV196752 FAO196752:FAR196752 FKK196752:FKN196752 FUG196752:FUJ196752 GEC196752:GEF196752 GNY196752:GOB196752 GXU196752:GXX196752 HHQ196752:HHT196752 HRM196752:HRP196752 IBI196752:IBL196752 ILE196752:ILH196752 IVA196752:IVD196752 JEW196752:JEZ196752 JOS196752:JOV196752 JYO196752:JYR196752 KIK196752:KIN196752 KSG196752:KSJ196752 LCC196752:LCF196752 LLY196752:LMB196752 LVU196752:LVX196752 MFQ196752:MFT196752 MPM196752:MPP196752 MZI196752:MZL196752 NJE196752:NJH196752 NTA196752:NTD196752 OCW196752:OCZ196752 OMS196752:OMV196752 OWO196752:OWR196752 PGK196752:PGN196752 PQG196752:PQJ196752 QAC196752:QAF196752 QJY196752:QKB196752 QTU196752:QTX196752 RDQ196752:RDT196752 RNM196752:RNP196752 RXI196752:RXL196752 SHE196752:SHH196752 SRA196752:SRD196752 TAW196752:TAZ196752 TKS196752:TKV196752 TUO196752:TUR196752 UEK196752:UEN196752 UOG196752:UOJ196752 UYC196752:UYF196752 VHY196752:VIB196752 VRU196752:VRX196752 WBQ196752:WBT196752 WLM196752:WLP196752 WVI196752:WVL196752 A262289:D262289 IW262288:IZ262288 SS262288:SV262288 ACO262288:ACR262288 AMK262288:AMN262288 AWG262288:AWJ262288 BGC262288:BGF262288 BPY262288:BQB262288 BZU262288:BZX262288 CJQ262288:CJT262288 CTM262288:CTP262288 DDI262288:DDL262288 DNE262288:DNH262288 DXA262288:DXD262288 EGW262288:EGZ262288 EQS262288:EQV262288 FAO262288:FAR262288 FKK262288:FKN262288 FUG262288:FUJ262288 GEC262288:GEF262288 GNY262288:GOB262288 GXU262288:GXX262288 HHQ262288:HHT262288 HRM262288:HRP262288 IBI262288:IBL262288 ILE262288:ILH262288 IVA262288:IVD262288 JEW262288:JEZ262288 JOS262288:JOV262288 JYO262288:JYR262288 KIK262288:KIN262288 KSG262288:KSJ262288 LCC262288:LCF262288 LLY262288:LMB262288 LVU262288:LVX262288 MFQ262288:MFT262288 MPM262288:MPP262288 MZI262288:MZL262288 NJE262288:NJH262288 NTA262288:NTD262288 OCW262288:OCZ262288 OMS262288:OMV262288 OWO262288:OWR262288 PGK262288:PGN262288 PQG262288:PQJ262288 QAC262288:QAF262288 QJY262288:QKB262288 QTU262288:QTX262288 RDQ262288:RDT262288 RNM262288:RNP262288 RXI262288:RXL262288 SHE262288:SHH262288 SRA262288:SRD262288 TAW262288:TAZ262288 TKS262288:TKV262288 TUO262288:TUR262288 UEK262288:UEN262288 UOG262288:UOJ262288 UYC262288:UYF262288 VHY262288:VIB262288 VRU262288:VRX262288 WBQ262288:WBT262288 WLM262288:WLP262288 WVI262288:WVL262288 A327825:D327825 IW327824:IZ327824 SS327824:SV327824 ACO327824:ACR327824 AMK327824:AMN327824 AWG327824:AWJ327824 BGC327824:BGF327824 BPY327824:BQB327824 BZU327824:BZX327824 CJQ327824:CJT327824 CTM327824:CTP327824 DDI327824:DDL327824 DNE327824:DNH327824 DXA327824:DXD327824 EGW327824:EGZ327824 EQS327824:EQV327824 FAO327824:FAR327824 FKK327824:FKN327824 FUG327824:FUJ327824 GEC327824:GEF327824 GNY327824:GOB327824 GXU327824:GXX327824 HHQ327824:HHT327824 HRM327824:HRP327824 IBI327824:IBL327824 ILE327824:ILH327824 IVA327824:IVD327824 JEW327824:JEZ327824 JOS327824:JOV327824 JYO327824:JYR327824 KIK327824:KIN327824 KSG327824:KSJ327824 LCC327824:LCF327824 LLY327824:LMB327824 LVU327824:LVX327824 MFQ327824:MFT327824 MPM327824:MPP327824 MZI327824:MZL327824 NJE327824:NJH327824 NTA327824:NTD327824 OCW327824:OCZ327824 OMS327824:OMV327824 OWO327824:OWR327824 PGK327824:PGN327824 PQG327824:PQJ327824 QAC327824:QAF327824 QJY327824:QKB327824 QTU327824:QTX327824 RDQ327824:RDT327824 RNM327824:RNP327824 RXI327824:RXL327824 SHE327824:SHH327824 SRA327824:SRD327824 TAW327824:TAZ327824 TKS327824:TKV327824 TUO327824:TUR327824 UEK327824:UEN327824 UOG327824:UOJ327824 UYC327824:UYF327824 VHY327824:VIB327824 VRU327824:VRX327824 WBQ327824:WBT327824 WLM327824:WLP327824 WVI327824:WVL327824 A393361:D393361 IW393360:IZ393360 SS393360:SV393360 ACO393360:ACR393360 AMK393360:AMN393360 AWG393360:AWJ393360 BGC393360:BGF393360 BPY393360:BQB393360 BZU393360:BZX393360 CJQ393360:CJT393360 CTM393360:CTP393360 DDI393360:DDL393360 DNE393360:DNH393360 DXA393360:DXD393360 EGW393360:EGZ393360 EQS393360:EQV393360 FAO393360:FAR393360 FKK393360:FKN393360 FUG393360:FUJ393360 GEC393360:GEF393360 GNY393360:GOB393360 GXU393360:GXX393360 HHQ393360:HHT393360 HRM393360:HRP393360 IBI393360:IBL393360 ILE393360:ILH393360 IVA393360:IVD393360 JEW393360:JEZ393360 JOS393360:JOV393360 JYO393360:JYR393360 KIK393360:KIN393360 KSG393360:KSJ393360 LCC393360:LCF393360 LLY393360:LMB393360 LVU393360:LVX393360 MFQ393360:MFT393360 MPM393360:MPP393360 MZI393360:MZL393360 NJE393360:NJH393360 NTA393360:NTD393360 OCW393360:OCZ393360 OMS393360:OMV393360 OWO393360:OWR393360 PGK393360:PGN393360 PQG393360:PQJ393360 QAC393360:QAF393360 QJY393360:QKB393360 QTU393360:QTX393360 RDQ393360:RDT393360 RNM393360:RNP393360 RXI393360:RXL393360 SHE393360:SHH393360 SRA393360:SRD393360 TAW393360:TAZ393360 TKS393360:TKV393360 TUO393360:TUR393360 UEK393360:UEN393360 UOG393360:UOJ393360 UYC393360:UYF393360 VHY393360:VIB393360 VRU393360:VRX393360 WBQ393360:WBT393360 WLM393360:WLP393360 WVI393360:WVL393360 A458897:D458897 IW458896:IZ458896 SS458896:SV458896 ACO458896:ACR458896 AMK458896:AMN458896 AWG458896:AWJ458896 BGC458896:BGF458896 BPY458896:BQB458896 BZU458896:BZX458896 CJQ458896:CJT458896 CTM458896:CTP458896 DDI458896:DDL458896 DNE458896:DNH458896 DXA458896:DXD458896 EGW458896:EGZ458896 EQS458896:EQV458896 FAO458896:FAR458896 FKK458896:FKN458896 FUG458896:FUJ458896 GEC458896:GEF458896 GNY458896:GOB458896 GXU458896:GXX458896 HHQ458896:HHT458896 HRM458896:HRP458896 IBI458896:IBL458896 ILE458896:ILH458896 IVA458896:IVD458896 JEW458896:JEZ458896 JOS458896:JOV458896 JYO458896:JYR458896 KIK458896:KIN458896 KSG458896:KSJ458896 LCC458896:LCF458896 LLY458896:LMB458896 LVU458896:LVX458896 MFQ458896:MFT458896 MPM458896:MPP458896 MZI458896:MZL458896 NJE458896:NJH458896 NTA458896:NTD458896 OCW458896:OCZ458896 OMS458896:OMV458896 OWO458896:OWR458896 PGK458896:PGN458896 PQG458896:PQJ458896 QAC458896:QAF458896 QJY458896:QKB458896 QTU458896:QTX458896 RDQ458896:RDT458896 RNM458896:RNP458896 RXI458896:RXL458896 SHE458896:SHH458896 SRA458896:SRD458896 TAW458896:TAZ458896 TKS458896:TKV458896 TUO458896:TUR458896 UEK458896:UEN458896 UOG458896:UOJ458896 UYC458896:UYF458896 VHY458896:VIB458896 VRU458896:VRX458896 WBQ458896:WBT458896 WLM458896:WLP458896 WVI458896:WVL458896 A524433:D524433 IW524432:IZ524432 SS524432:SV524432 ACO524432:ACR524432 AMK524432:AMN524432 AWG524432:AWJ524432 BGC524432:BGF524432 BPY524432:BQB524432 BZU524432:BZX524432 CJQ524432:CJT524432 CTM524432:CTP524432 DDI524432:DDL524432 DNE524432:DNH524432 DXA524432:DXD524432 EGW524432:EGZ524432 EQS524432:EQV524432 FAO524432:FAR524432 FKK524432:FKN524432 FUG524432:FUJ524432 GEC524432:GEF524432 GNY524432:GOB524432 GXU524432:GXX524432 HHQ524432:HHT524432 HRM524432:HRP524432 IBI524432:IBL524432 ILE524432:ILH524432 IVA524432:IVD524432 JEW524432:JEZ524432 JOS524432:JOV524432 JYO524432:JYR524432 KIK524432:KIN524432 KSG524432:KSJ524432 LCC524432:LCF524432 LLY524432:LMB524432 LVU524432:LVX524432 MFQ524432:MFT524432 MPM524432:MPP524432 MZI524432:MZL524432 NJE524432:NJH524432 NTA524432:NTD524432 OCW524432:OCZ524432 OMS524432:OMV524432 OWO524432:OWR524432 PGK524432:PGN524432 PQG524432:PQJ524432 QAC524432:QAF524432 QJY524432:QKB524432 QTU524432:QTX524432 RDQ524432:RDT524432 RNM524432:RNP524432 RXI524432:RXL524432 SHE524432:SHH524432 SRA524432:SRD524432 TAW524432:TAZ524432 TKS524432:TKV524432 TUO524432:TUR524432 UEK524432:UEN524432 UOG524432:UOJ524432 UYC524432:UYF524432 VHY524432:VIB524432 VRU524432:VRX524432 WBQ524432:WBT524432 WLM524432:WLP524432 WVI524432:WVL524432 A589969:D589969 IW589968:IZ589968 SS589968:SV589968 ACO589968:ACR589968 AMK589968:AMN589968 AWG589968:AWJ589968 BGC589968:BGF589968 BPY589968:BQB589968 BZU589968:BZX589968 CJQ589968:CJT589968 CTM589968:CTP589968 DDI589968:DDL589968 DNE589968:DNH589968 DXA589968:DXD589968 EGW589968:EGZ589968 EQS589968:EQV589968 FAO589968:FAR589968 FKK589968:FKN589968 FUG589968:FUJ589968 GEC589968:GEF589968 GNY589968:GOB589968 GXU589968:GXX589968 HHQ589968:HHT589968 HRM589968:HRP589968 IBI589968:IBL589968 ILE589968:ILH589968 IVA589968:IVD589968 JEW589968:JEZ589968 JOS589968:JOV589968 JYO589968:JYR589968 KIK589968:KIN589968 KSG589968:KSJ589968 LCC589968:LCF589968 LLY589968:LMB589968 LVU589968:LVX589968 MFQ589968:MFT589968 MPM589968:MPP589968 MZI589968:MZL589968 NJE589968:NJH589968 NTA589968:NTD589968 OCW589968:OCZ589968 OMS589968:OMV589968 OWO589968:OWR589968 PGK589968:PGN589968 PQG589968:PQJ589968 QAC589968:QAF589968 QJY589968:QKB589968 QTU589968:QTX589968 RDQ589968:RDT589968 RNM589968:RNP589968 RXI589968:RXL589968 SHE589968:SHH589968 SRA589968:SRD589968 TAW589968:TAZ589968 TKS589968:TKV589968 TUO589968:TUR589968 UEK589968:UEN589968 UOG589968:UOJ589968 UYC589968:UYF589968 VHY589968:VIB589968 VRU589968:VRX589968 WBQ589968:WBT589968 WLM589968:WLP589968 WVI589968:WVL589968 A655505:D655505 IW655504:IZ655504 SS655504:SV655504 ACO655504:ACR655504 AMK655504:AMN655504 AWG655504:AWJ655504 BGC655504:BGF655504 BPY655504:BQB655504 BZU655504:BZX655504 CJQ655504:CJT655504 CTM655504:CTP655504 DDI655504:DDL655504 DNE655504:DNH655504 DXA655504:DXD655504 EGW655504:EGZ655504 EQS655504:EQV655504 FAO655504:FAR655504 FKK655504:FKN655504 FUG655504:FUJ655504 GEC655504:GEF655504 GNY655504:GOB655504 GXU655504:GXX655504 HHQ655504:HHT655504 HRM655504:HRP655504 IBI655504:IBL655504 ILE655504:ILH655504 IVA655504:IVD655504 JEW655504:JEZ655504 JOS655504:JOV655504 JYO655504:JYR655504 KIK655504:KIN655504 KSG655504:KSJ655504 LCC655504:LCF655504 LLY655504:LMB655504 LVU655504:LVX655504 MFQ655504:MFT655504 MPM655504:MPP655504 MZI655504:MZL655504 NJE655504:NJH655504 NTA655504:NTD655504 OCW655504:OCZ655504 OMS655504:OMV655504 OWO655504:OWR655504 PGK655504:PGN655504 PQG655504:PQJ655504 QAC655504:QAF655504 QJY655504:QKB655504 QTU655504:QTX655504 RDQ655504:RDT655504 RNM655504:RNP655504 RXI655504:RXL655504 SHE655504:SHH655504 SRA655504:SRD655504 TAW655504:TAZ655504 TKS655504:TKV655504 TUO655504:TUR655504 UEK655504:UEN655504 UOG655504:UOJ655504 UYC655504:UYF655504 VHY655504:VIB655504 VRU655504:VRX655504 WBQ655504:WBT655504 WLM655504:WLP655504 WVI655504:WVL655504 A721041:D721041 IW721040:IZ721040 SS721040:SV721040 ACO721040:ACR721040 AMK721040:AMN721040 AWG721040:AWJ721040 BGC721040:BGF721040 BPY721040:BQB721040 BZU721040:BZX721040 CJQ721040:CJT721040 CTM721040:CTP721040 DDI721040:DDL721040 DNE721040:DNH721040 DXA721040:DXD721040 EGW721040:EGZ721040 EQS721040:EQV721040 FAO721040:FAR721040 FKK721040:FKN721040 FUG721040:FUJ721040 GEC721040:GEF721040 GNY721040:GOB721040 GXU721040:GXX721040 HHQ721040:HHT721040 HRM721040:HRP721040 IBI721040:IBL721040 ILE721040:ILH721040 IVA721040:IVD721040 JEW721040:JEZ721040 JOS721040:JOV721040 JYO721040:JYR721040 KIK721040:KIN721040 KSG721040:KSJ721040 LCC721040:LCF721040 LLY721040:LMB721040 LVU721040:LVX721040 MFQ721040:MFT721040 MPM721040:MPP721040 MZI721040:MZL721040 NJE721040:NJH721040 NTA721040:NTD721040 OCW721040:OCZ721040 OMS721040:OMV721040 OWO721040:OWR721040 PGK721040:PGN721040 PQG721040:PQJ721040 QAC721040:QAF721040 QJY721040:QKB721040 QTU721040:QTX721040 RDQ721040:RDT721040 RNM721040:RNP721040 RXI721040:RXL721040 SHE721040:SHH721040 SRA721040:SRD721040 TAW721040:TAZ721040 TKS721040:TKV721040 TUO721040:TUR721040 UEK721040:UEN721040 UOG721040:UOJ721040 UYC721040:UYF721040 VHY721040:VIB721040 VRU721040:VRX721040 WBQ721040:WBT721040 WLM721040:WLP721040 WVI721040:WVL721040 A786577:D786577 IW786576:IZ786576 SS786576:SV786576 ACO786576:ACR786576 AMK786576:AMN786576 AWG786576:AWJ786576 BGC786576:BGF786576 BPY786576:BQB786576 BZU786576:BZX786576 CJQ786576:CJT786576 CTM786576:CTP786576 DDI786576:DDL786576 DNE786576:DNH786576 DXA786576:DXD786576 EGW786576:EGZ786576 EQS786576:EQV786576 FAO786576:FAR786576 FKK786576:FKN786576 FUG786576:FUJ786576 GEC786576:GEF786576 GNY786576:GOB786576 GXU786576:GXX786576 HHQ786576:HHT786576 HRM786576:HRP786576 IBI786576:IBL786576 ILE786576:ILH786576 IVA786576:IVD786576 JEW786576:JEZ786576 JOS786576:JOV786576 JYO786576:JYR786576 KIK786576:KIN786576 KSG786576:KSJ786576 LCC786576:LCF786576 LLY786576:LMB786576 LVU786576:LVX786576 MFQ786576:MFT786576 MPM786576:MPP786576 MZI786576:MZL786576 NJE786576:NJH786576 NTA786576:NTD786576 OCW786576:OCZ786576 OMS786576:OMV786576 OWO786576:OWR786576 PGK786576:PGN786576 PQG786576:PQJ786576 QAC786576:QAF786576 QJY786576:QKB786576 QTU786576:QTX786576 RDQ786576:RDT786576 RNM786576:RNP786576 RXI786576:RXL786576 SHE786576:SHH786576 SRA786576:SRD786576 TAW786576:TAZ786576 TKS786576:TKV786576 TUO786576:TUR786576 UEK786576:UEN786576 UOG786576:UOJ786576 UYC786576:UYF786576 VHY786576:VIB786576 VRU786576:VRX786576 WBQ786576:WBT786576 WLM786576:WLP786576 WVI786576:WVL786576 A852113:D852113 IW852112:IZ852112 SS852112:SV852112 ACO852112:ACR852112 AMK852112:AMN852112 AWG852112:AWJ852112 BGC852112:BGF852112 BPY852112:BQB852112 BZU852112:BZX852112 CJQ852112:CJT852112 CTM852112:CTP852112 DDI852112:DDL852112 DNE852112:DNH852112 DXA852112:DXD852112 EGW852112:EGZ852112 EQS852112:EQV852112 FAO852112:FAR852112 FKK852112:FKN852112 FUG852112:FUJ852112 GEC852112:GEF852112 GNY852112:GOB852112 GXU852112:GXX852112 HHQ852112:HHT852112 HRM852112:HRP852112 IBI852112:IBL852112 ILE852112:ILH852112 IVA852112:IVD852112 JEW852112:JEZ852112 JOS852112:JOV852112 JYO852112:JYR852112 KIK852112:KIN852112 KSG852112:KSJ852112 LCC852112:LCF852112 LLY852112:LMB852112 LVU852112:LVX852112 MFQ852112:MFT852112 MPM852112:MPP852112 MZI852112:MZL852112 NJE852112:NJH852112 NTA852112:NTD852112 OCW852112:OCZ852112 OMS852112:OMV852112 OWO852112:OWR852112 PGK852112:PGN852112 PQG852112:PQJ852112 QAC852112:QAF852112 QJY852112:QKB852112 QTU852112:QTX852112 RDQ852112:RDT852112 RNM852112:RNP852112 RXI852112:RXL852112 SHE852112:SHH852112 SRA852112:SRD852112 TAW852112:TAZ852112 TKS852112:TKV852112 TUO852112:TUR852112 UEK852112:UEN852112 UOG852112:UOJ852112 UYC852112:UYF852112 VHY852112:VIB852112 VRU852112:VRX852112 WBQ852112:WBT852112 WLM852112:WLP852112 WVI852112:WVL852112 A917649:D917649 IW917648:IZ917648 SS917648:SV917648 ACO917648:ACR917648 AMK917648:AMN917648 AWG917648:AWJ917648 BGC917648:BGF917648 BPY917648:BQB917648 BZU917648:BZX917648 CJQ917648:CJT917648 CTM917648:CTP917648 DDI917648:DDL917648 DNE917648:DNH917648 DXA917648:DXD917648 EGW917648:EGZ917648 EQS917648:EQV917648 FAO917648:FAR917648 FKK917648:FKN917648 FUG917648:FUJ917648 GEC917648:GEF917648 GNY917648:GOB917648 GXU917648:GXX917648 HHQ917648:HHT917648 HRM917648:HRP917648 IBI917648:IBL917648 ILE917648:ILH917648 IVA917648:IVD917648 JEW917648:JEZ917648 JOS917648:JOV917648 JYO917648:JYR917648 KIK917648:KIN917648 KSG917648:KSJ917648 LCC917648:LCF917648 LLY917648:LMB917648 LVU917648:LVX917648 MFQ917648:MFT917648 MPM917648:MPP917648 MZI917648:MZL917648 NJE917648:NJH917648 NTA917648:NTD917648 OCW917648:OCZ917648 OMS917648:OMV917648 OWO917648:OWR917648 PGK917648:PGN917648 PQG917648:PQJ917648 QAC917648:QAF917648 QJY917648:QKB917648 QTU917648:QTX917648 RDQ917648:RDT917648 RNM917648:RNP917648 RXI917648:RXL917648 SHE917648:SHH917648 SRA917648:SRD917648 TAW917648:TAZ917648 TKS917648:TKV917648 TUO917648:TUR917648 UEK917648:UEN917648 UOG917648:UOJ917648 UYC917648:UYF917648 VHY917648:VIB917648 VRU917648:VRX917648 WBQ917648:WBT917648 WLM917648:WLP917648 WVI917648:WVL917648 A983185:D983185 IW983184:IZ983184 SS983184:SV983184 ACO983184:ACR983184 AMK983184:AMN983184 AWG983184:AWJ983184 BGC983184:BGF983184 BPY983184:BQB983184 BZU983184:BZX983184 CJQ983184:CJT983184 CTM983184:CTP983184 DDI983184:DDL983184 DNE983184:DNH983184 DXA983184:DXD983184 EGW983184:EGZ983184 EQS983184:EQV983184 FAO983184:FAR983184 FKK983184:FKN983184 FUG983184:FUJ983184 GEC983184:GEF983184 GNY983184:GOB983184 GXU983184:GXX983184 HHQ983184:HHT983184 HRM983184:HRP983184 IBI983184:IBL983184 ILE983184:ILH983184 IVA983184:IVD983184 JEW983184:JEZ983184 JOS983184:JOV983184 JYO983184:JYR983184 KIK983184:KIN983184 KSG983184:KSJ983184 LCC983184:LCF983184 LLY983184:LMB983184 LVU983184:LVX983184 MFQ983184:MFT983184 MPM983184:MPP983184 MZI983184:MZL983184 NJE983184:NJH983184 NTA983184:NTD983184 OCW983184:OCZ983184 OMS983184:OMV983184 OWO983184:OWR983184 PGK983184:PGN983184 PQG983184:PQJ983184 QAC983184:QAF983184 QJY983184:QKB983184 QTU983184:QTX983184 RDQ983184:RDT983184 RNM983184:RNP983184 RXI983184:RXL983184 SHE983184:SHH983184 SRA983184:SRD983184 TAW983184:TAZ983184 TKS983184:TKV983184 TUO983184:TUR983184 UEK983184:UEN983184 UOG983184:UOJ983184 UYC983184:UYF983184 VHY983184:VIB983184 VRU983184:VRX983184 WBQ983184:WBT983184 WLM983184:WLP983184 WVI983184:WVL983184">
      <formula1>123456789</formula1>
    </dataValidation>
    <dataValidation type="list" allowBlank="1" showInputMessage="1" showErrorMessage="1" sqref="E145 JA144 SW144 ACS144 AMO144 AWK144 BGG144 BQC144 BZY144 CJU144 CTQ144 DDM144 DNI144 DXE144 EHA144 EQW144 FAS144 FKO144 FUK144 GEG144 GOC144 GXY144 HHU144 HRQ144 IBM144 ILI144 IVE144 JFA144 JOW144 JYS144 KIO144 KSK144 LCG144 LMC144 LVY144 MFU144 MPQ144 MZM144 NJI144 NTE144 ODA144 OMW144 OWS144 PGO144 PQK144 QAG144 QKC144 QTY144 RDU144 RNQ144 RXM144 SHI144 SRE144 TBA144 TKW144 TUS144 UEO144 UOK144 UYG144 VIC144 VRY144 WBU144 WLQ144 WVM144 E65681 JA65680 SW65680 ACS65680 AMO65680 AWK65680 BGG65680 BQC65680 BZY65680 CJU65680 CTQ65680 DDM65680 DNI65680 DXE65680 EHA65680 EQW65680 FAS65680 FKO65680 FUK65680 GEG65680 GOC65680 GXY65680 HHU65680 HRQ65680 IBM65680 ILI65680 IVE65680 JFA65680 JOW65680 JYS65680 KIO65680 KSK65680 LCG65680 LMC65680 LVY65680 MFU65680 MPQ65680 MZM65680 NJI65680 NTE65680 ODA65680 OMW65680 OWS65680 PGO65680 PQK65680 QAG65680 QKC65680 QTY65680 RDU65680 RNQ65680 RXM65680 SHI65680 SRE65680 TBA65680 TKW65680 TUS65680 UEO65680 UOK65680 UYG65680 VIC65680 VRY65680 WBU65680 WLQ65680 WVM65680 E131217 JA131216 SW131216 ACS131216 AMO131216 AWK131216 BGG131216 BQC131216 BZY131216 CJU131216 CTQ131216 DDM131216 DNI131216 DXE131216 EHA131216 EQW131216 FAS131216 FKO131216 FUK131216 GEG131216 GOC131216 GXY131216 HHU131216 HRQ131216 IBM131216 ILI131216 IVE131216 JFA131216 JOW131216 JYS131216 KIO131216 KSK131216 LCG131216 LMC131216 LVY131216 MFU131216 MPQ131216 MZM131216 NJI131216 NTE131216 ODA131216 OMW131216 OWS131216 PGO131216 PQK131216 QAG131216 QKC131216 QTY131216 RDU131216 RNQ131216 RXM131216 SHI131216 SRE131216 TBA131216 TKW131216 TUS131216 UEO131216 UOK131216 UYG131216 VIC131216 VRY131216 WBU131216 WLQ131216 WVM131216 E196753 JA196752 SW196752 ACS196752 AMO196752 AWK196752 BGG196752 BQC196752 BZY196752 CJU196752 CTQ196752 DDM196752 DNI196752 DXE196752 EHA196752 EQW196752 FAS196752 FKO196752 FUK196752 GEG196752 GOC196752 GXY196752 HHU196752 HRQ196752 IBM196752 ILI196752 IVE196752 JFA196752 JOW196752 JYS196752 KIO196752 KSK196752 LCG196752 LMC196752 LVY196752 MFU196752 MPQ196752 MZM196752 NJI196752 NTE196752 ODA196752 OMW196752 OWS196752 PGO196752 PQK196752 QAG196752 QKC196752 QTY196752 RDU196752 RNQ196752 RXM196752 SHI196752 SRE196752 TBA196752 TKW196752 TUS196752 UEO196752 UOK196752 UYG196752 VIC196752 VRY196752 WBU196752 WLQ196752 WVM196752 E262289 JA262288 SW262288 ACS262288 AMO262288 AWK262288 BGG262288 BQC262288 BZY262288 CJU262288 CTQ262288 DDM262288 DNI262288 DXE262288 EHA262288 EQW262288 FAS262288 FKO262288 FUK262288 GEG262288 GOC262288 GXY262288 HHU262288 HRQ262288 IBM262288 ILI262288 IVE262288 JFA262288 JOW262288 JYS262288 KIO262288 KSK262288 LCG262288 LMC262288 LVY262288 MFU262288 MPQ262288 MZM262288 NJI262288 NTE262288 ODA262288 OMW262288 OWS262288 PGO262288 PQK262288 QAG262288 QKC262288 QTY262288 RDU262288 RNQ262288 RXM262288 SHI262288 SRE262288 TBA262288 TKW262288 TUS262288 UEO262288 UOK262288 UYG262288 VIC262288 VRY262288 WBU262288 WLQ262288 WVM262288 E327825 JA327824 SW327824 ACS327824 AMO327824 AWK327824 BGG327824 BQC327824 BZY327824 CJU327824 CTQ327824 DDM327824 DNI327824 DXE327824 EHA327824 EQW327824 FAS327824 FKO327824 FUK327824 GEG327824 GOC327824 GXY327824 HHU327824 HRQ327824 IBM327824 ILI327824 IVE327824 JFA327824 JOW327824 JYS327824 KIO327824 KSK327824 LCG327824 LMC327824 LVY327824 MFU327824 MPQ327824 MZM327824 NJI327824 NTE327824 ODA327824 OMW327824 OWS327824 PGO327824 PQK327824 QAG327824 QKC327824 QTY327824 RDU327824 RNQ327824 RXM327824 SHI327824 SRE327824 TBA327824 TKW327824 TUS327824 UEO327824 UOK327824 UYG327824 VIC327824 VRY327824 WBU327824 WLQ327824 WVM327824 E393361 JA393360 SW393360 ACS393360 AMO393360 AWK393360 BGG393360 BQC393360 BZY393360 CJU393360 CTQ393360 DDM393360 DNI393360 DXE393360 EHA393360 EQW393360 FAS393360 FKO393360 FUK393360 GEG393360 GOC393360 GXY393360 HHU393360 HRQ393360 IBM393360 ILI393360 IVE393360 JFA393360 JOW393360 JYS393360 KIO393360 KSK393360 LCG393360 LMC393360 LVY393360 MFU393360 MPQ393360 MZM393360 NJI393360 NTE393360 ODA393360 OMW393360 OWS393360 PGO393360 PQK393360 QAG393360 QKC393360 QTY393360 RDU393360 RNQ393360 RXM393360 SHI393360 SRE393360 TBA393360 TKW393360 TUS393360 UEO393360 UOK393360 UYG393360 VIC393360 VRY393360 WBU393360 WLQ393360 WVM393360 E458897 JA458896 SW458896 ACS458896 AMO458896 AWK458896 BGG458896 BQC458896 BZY458896 CJU458896 CTQ458896 DDM458896 DNI458896 DXE458896 EHA458896 EQW458896 FAS458896 FKO458896 FUK458896 GEG458896 GOC458896 GXY458896 HHU458896 HRQ458896 IBM458896 ILI458896 IVE458896 JFA458896 JOW458896 JYS458896 KIO458896 KSK458896 LCG458896 LMC458896 LVY458896 MFU458896 MPQ458896 MZM458896 NJI458896 NTE458896 ODA458896 OMW458896 OWS458896 PGO458896 PQK458896 QAG458896 QKC458896 QTY458896 RDU458896 RNQ458896 RXM458896 SHI458896 SRE458896 TBA458896 TKW458896 TUS458896 UEO458896 UOK458896 UYG458896 VIC458896 VRY458896 WBU458896 WLQ458896 WVM458896 E524433 JA524432 SW524432 ACS524432 AMO524432 AWK524432 BGG524432 BQC524432 BZY524432 CJU524432 CTQ524432 DDM524432 DNI524432 DXE524432 EHA524432 EQW524432 FAS524432 FKO524432 FUK524432 GEG524432 GOC524432 GXY524432 HHU524432 HRQ524432 IBM524432 ILI524432 IVE524432 JFA524432 JOW524432 JYS524432 KIO524432 KSK524432 LCG524432 LMC524432 LVY524432 MFU524432 MPQ524432 MZM524432 NJI524432 NTE524432 ODA524432 OMW524432 OWS524432 PGO524432 PQK524432 QAG524432 QKC524432 QTY524432 RDU524432 RNQ524432 RXM524432 SHI524432 SRE524432 TBA524432 TKW524432 TUS524432 UEO524432 UOK524432 UYG524432 VIC524432 VRY524432 WBU524432 WLQ524432 WVM524432 E589969 JA589968 SW589968 ACS589968 AMO589968 AWK589968 BGG589968 BQC589968 BZY589968 CJU589968 CTQ589968 DDM589968 DNI589968 DXE589968 EHA589968 EQW589968 FAS589968 FKO589968 FUK589968 GEG589968 GOC589968 GXY589968 HHU589968 HRQ589968 IBM589968 ILI589968 IVE589968 JFA589968 JOW589968 JYS589968 KIO589968 KSK589968 LCG589968 LMC589968 LVY589968 MFU589968 MPQ589968 MZM589968 NJI589968 NTE589968 ODA589968 OMW589968 OWS589968 PGO589968 PQK589968 QAG589968 QKC589968 QTY589968 RDU589968 RNQ589968 RXM589968 SHI589968 SRE589968 TBA589968 TKW589968 TUS589968 UEO589968 UOK589968 UYG589968 VIC589968 VRY589968 WBU589968 WLQ589968 WVM589968 E655505 JA655504 SW655504 ACS655504 AMO655504 AWK655504 BGG655504 BQC655504 BZY655504 CJU655504 CTQ655504 DDM655504 DNI655504 DXE655504 EHA655504 EQW655504 FAS655504 FKO655504 FUK655504 GEG655504 GOC655504 GXY655504 HHU655504 HRQ655504 IBM655504 ILI655504 IVE655504 JFA655504 JOW655504 JYS655504 KIO655504 KSK655504 LCG655504 LMC655504 LVY655504 MFU655504 MPQ655504 MZM655504 NJI655504 NTE655504 ODA655504 OMW655504 OWS655504 PGO655504 PQK655504 QAG655504 QKC655504 QTY655504 RDU655504 RNQ655504 RXM655504 SHI655504 SRE655504 TBA655504 TKW655504 TUS655504 UEO655504 UOK655504 UYG655504 VIC655504 VRY655504 WBU655504 WLQ655504 WVM655504 E721041 JA721040 SW721040 ACS721040 AMO721040 AWK721040 BGG721040 BQC721040 BZY721040 CJU721040 CTQ721040 DDM721040 DNI721040 DXE721040 EHA721040 EQW721040 FAS721040 FKO721040 FUK721040 GEG721040 GOC721040 GXY721040 HHU721040 HRQ721040 IBM721040 ILI721040 IVE721040 JFA721040 JOW721040 JYS721040 KIO721040 KSK721040 LCG721040 LMC721040 LVY721040 MFU721040 MPQ721040 MZM721040 NJI721040 NTE721040 ODA721040 OMW721040 OWS721040 PGO721040 PQK721040 QAG721040 QKC721040 QTY721040 RDU721040 RNQ721040 RXM721040 SHI721040 SRE721040 TBA721040 TKW721040 TUS721040 UEO721040 UOK721040 UYG721040 VIC721040 VRY721040 WBU721040 WLQ721040 WVM721040 E786577 JA786576 SW786576 ACS786576 AMO786576 AWK786576 BGG786576 BQC786576 BZY786576 CJU786576 CTQ786576 DDM786576 DNI786576 DXE786576 EHA786576 EQW786576 FAS786576 FKO786576 FUK786576 GEG786576 GOC786576 GXY786576 HHU786576 HRQ786576 IBM786576 ILI786576 IVE786576 JFA786576 JOW786576 JYS786576 KIO786576 KSK786576 LCG786576 LMC786576 LVY786576 MFU786576 MPQ786576 MZM786576 NJI786576 NTE786576 ODA786576 OMW786576 OWS786576 PGO786576 PQK786576 QAG786576 QKC786576 QTY786576 RDU786576 RNQ786576 RXM786576 SHI786576 SRE786576 TBA786576 TKW786576 TUS786576 UEO786576 UOK786576 UYG786576 VIC786576 VRY786576 WBU786576 WLQ786576 WVM786576 E852113 JA852112 SW852112 ACS852112 AMO852112 AWK852112 BGG852112 BQC852112 BZY852112 CJU852112 CTQ852112 DDM852112 DNI852112 DXE852112 EHA852112 EQW852112 FAS852112 FKO852112 FUK852112 GEG852112 GOC852112 GXY852112 HHU852112 HRQ852112 IBM852112 ILI852112 IVE852112 JFA852112 JOW852112 JYS852112 KIO852112 KSK852112 LCG852112 LMC852112 LVY852112 MFU852112 MPQ852112 MZM852112 NJI852112 NTE852112 ODA852112 OMW852112 OWS852112 PGO852112 PQK852112 QAG852112 QKC852112 QTY852112 RDU852112 RNQ852112 RXM852112 SHI852112 SRE852112 TBA852112 TKW852112 TUS852112 UEO852112 UOK852112 UYG852112 VIC852112 VRY852112 WBU852112 WLQ852112 WVM852112 E917649 JA917648 SW917648 ACS917648 AMO917648 AWK917648 BGG917648 BQC917648 BZY917648 CJU917648 CTQ917648 DDM917648 DNI917648 DXE917648 EHA917648 EQW917648 FAS917648 FKO917648 FUK917648 GEG917648 GOC917648 GXY917648 HHU917648 HRQ917648 IBM917648 ILI917648 IVE917648 JFA917648 JOW917648 JYS917648 KIO917648 KSK917648 LCG917648 LMC917648 LVY917648 MFU917648 MPQ917648 MZM917648 NJI917648 NTE917648 ODA917648 OMW917648 OWS917648 PGO917648 PQK917648 QAG917648 QKC917648 QTY917648 RDU917648 RNQ917648 RXM917648 SHI917648 SRE917648 TBA917648 TKW917648 TUS917648 UEO917648 UOK917648 UYG917648 VIC917648 VRY917648 WBU917648 WLQ917648 WVM917648 E983185 JA983184 SW983184 ACS983184 AMO983184 AWK983184 BGG983184 BQC983184 BZY983184 CJU983184 CTQ983184 DDM983184 DNI983184 DXE983184 EHA983184 EQW983184 FAS983184 FKO983184 FUK983184 GEG983184 GOC983184 GXY983184 HHU983184 HRQ983184 IBM983184 ILI983184 IVE983184 JFA983184 JOW983184 JYS983184 KIO983184 KSK983184 LCG983184 LMC983184 LVY983184 MFU983184 MPQ983184 MZM983184 NJI983184 NTE983184 ODA983184 OMW983184 OWS983184 PGO983184 PQK983184 QAG983184 QKC983184 QTY983184 RDU983184 RNQ983184 RXM983184 SHI983184 SRE983184 TBA983184 TKW983184 TUS983184 UEO983184 UOK983184 UYG983184 VIC983184 VRY983184 WBU983184 WLQ983184 WVM983184">
      <formula1>$G$37:$G$40</formula1>
    </dataValidation>
    <dataValidation allowBlank="1" showInputMessage="1" showErrorMessage="1" promptTitle="pole wypełnimy po wydrukowaniu" prompt="Proszę o uzupełnienie podpisu i pieczęci na wniosku składanym w formie papierowej do Ministerstwa Sportu i Turystyki" sqref="D139:E141 IZ138:JA140 SV138:SW140 ACR138:ACS140 AMN138:AMO140 AWJ138:AWK140 BGF138:BGG140 BQB138:BQC140 BZX138:BZY140 CJT138:CJU140 CTP138:CTQ140 DDL138:DDM140 DNH138:DNI140 DXD138:DXE140 EGZ138:EHA140 EQV138:EQW140 FAR138:FAS140 FKN138:FKO140 FUJ138:FUK140 GEF138:GEG140 GOB138:GOC140 GXX138:GXY140 HHT138:HHU140 HRP138:HRQ140 IBL138:IBM140 ILH138:ILI140 IVD138:IVE140 JEZ138:JFA140 JOV138:JOW140 JYR138:JYS140 KIN138:KIO140 KSJ138:KSK140 LCF138:LCG140 LMB138:LMC140 LVX138:LVY140 MFT138:MFU140 MPP138:MPQ140 MZL138:MZM140 NJH138:NJI140 NTD138:NTE140 OCZ138:ODA140 OMV138:OMW140 OWR138:OWS140 PGN138:PGO140 PQJ138:PQK140 QAF138:QAG140 QKB138:QKC140 QTX138:QTY140 RDT138:RDU140 RNP138:RNQ140 RXL138:RXM140 SHH138:SHI140 SRD138:SRE140 TAZ138:TBA140 TKV138:TKW140 TUR138:TUS140 UEN138:UEO140 UOJ138:UOK140 UYF138:UYG140 VIB138:VIC140 VRX138:VRY140 WBT138:WBU140 WLP138:WLQ140 WVL138:WVM140 D65675:E65677 IZ65674:JA65676 SV65674:SW65676 ACR65674:ACS65676 AMN65674:AMO65676 AWJ65674:AWK65676 BGF65674:BGG65676 BQB65674:BQC65676 BZX65674:BZY65676 CJT65674:CJU65676 CTP65674:CTQ65676 DDL65674:DDM65676 DNH65674:DNI65676 DXD65674:DXE65676 EGZ65674:EHA65676 EQV65674:EQW65676 FAR65674:FAS65676 FKN65674:FKO65676 FUJ65674:FUK65676 GEF65674:GEG65676 GOB65674:GOC65676 GXX65674:GXY65676 HHT65674:HHU65676 HRP65674:HRQ65676 IBL65674:IBM65676 ILH65674:ILI65676 IVD65674:IVE65676 JEZ65674:JFA65676 JOV65674:JOW65676 JYR65674:JYS65676 KIN65674:KIO65676 KSJ65674:KSK65676 LCF65674:LCG65676 LMB65674:LMC65676 LVX65674:LVY65676 MFT65674:MFU65676 MPP65674:MPQ65676 MZL65674:MZM65676 NJH65674:NJI65676 NTD65674:NTE65676 OCZ65674:ODA65676 OMV65674:OMW65676 OWR65674:OWS65676 PGN65674:PGO65676 PQJ65674:PQK65676 QAF65674:QAG65676 QKB65674:QKC65676 QTX65674:QTY65676 RDT65674:RDU65676 RNP65674:RNQ65676 RXL65674:RXM65676 SHH65674:SHI65676 SRD65674:SRE65676 TAZ65674:TBA65676 TKV65674:TKW65676 TUR65674:TUS65676 UEN65674:UEO65676 UOJ65674:UOK65676 UYF65674:UYG65676 VIB65674:VIC65676 VRX65674:VRY65676 WBT65674:WBU65676 WLP65674:WLQ65676 WVL65674:WVM65676 D131211:E131213 IZ131210:JA131212 SV131210:SW131212 ACR131210:ACS131212 AMN131210:AMO131212 AWJ131210:AWK131212 BGF131210:BGG131212 BQB131210:BQC131212 BZX131210:BZY131212 CJT131210:CJU131212 CTP131210:CTQ131212 DDL131210:DDM131212 DNH131210:DNI131212 DXD131210:DXE131212 EGZ131210:EHA131212 EQV131210:EQW131212 FAR131210:FAS131212 FKN131210:FKO131212 FUJ131210:FUK131212 GEF131210:GEG131212 GOB131210:GOC131212 GXX131210:GXY131212 HHT131210:HHU131212 HRP131210:HRQ131212 IBL131210:IBM131212 ILH131210:ILI131212 IVD131210:IVE131212 JEZ131210:JFA131212 JOV131210:JOW131212 JYR131210:JYS131212 KIN131210:KIO131212 KSJ131210:KSK131212 LCF131210:LCG131212 LMB131210:LMC131212 LVX131210:LVY131212 MFT131210:MFU131212 MPP131210:MPQ131212 MZL131210:MZM131212 NJH131210:NJI131212 NTD131210:NTE131212 OCZ131210:ODA131212 OMV131210:OMW131212 OWR131210:OWS131212 PGN131210:PGO131212 PQJ131210:PQK131212 QAF131210:QAG131212 QKB131210:QKC131212 QTX131210:QTY131212 RDT131210:RDU131212 RNP131210:RNQ131212 RXL131210:RXM131212 SHH131210:SHI131212 SRD131210:SRE131212 TAZ131210:TBA131212 TKV131210:TKW131212 TUR131210:TUS131212 UEN131210:UEO131212 UOJ131210:UOK131212 UYF131210:UYG131212 VIB131210:VIC131212 VRX131210:VRY131212 WBT131210:WBU131212 WLP131210:WLQ131212 WVL131210:WVM131212 D196747:E196749 IZ196746:JA196748 SV196746:SW196748 ACR196746:ACS196748 AMN196746:AMO196748 AWJ196746:AWK196748 BGF196746:BGG196748 BQB196746:BQC196748 BZX196746:BZY196748 CJT196746:CJU196748 CTP196746:CTQ196748 DDL196746:DDM196748 DNH196746:DNI196748 DXD196746:DXE196748 EGZ196746:EHA196748 EQV196746:EQW196748 FAR196746:FAS196748 FKN196746:FKO196748 FUJ196746:FUK196748 GEF196746:GEG196748 GOB196746:GOC196748 GXX196746:GXY196748 HHT196746:HHU196748 HRP196746:HRQ196748 IBL196746:IBM196748 ILH196746:ILI196748 IVD196746:IVE196748 JEZ196746:JFA196748 JOV196746:JOW196748 JYR196746:JYS196748 KIN196746:KIO196748 KSJ196746:KSK196748 LCF196746:LCG196748 LMB196746:LMC196748 LVX196746:LVY196748 MFT196746:MFU196748 MPP196746:MPQ196748 MZL196746:MZM196748 NJH196746:NJI196748 NTD196746:NTE196748 OCZ196746:ODA196748 OMV196746:OMW196748 OWR196746:OWS196748 PGN196746:PGO196748 PQJ196746:PQK196748 QAF196746:QAG196748 QKB196746:QKC196748 QTX196746:QTY196748 RDT196746:RDU196748 RNP196746:RNQ196748 RXL196746:RXM196748 SHH196746:SHI196748 SRD196746:SRE196748 TAZ196746:TBA196748 TKV196746:TKW196748 TUR196746:TUS196748 UEN196746:UEO196748 UOJ196746:UOK196748 UYF196746:UYG196748 VIB196746:VIC196748 VRX196746:VRY196748 WBT196746:WBU196748 WLP196746:WLQ196748 WVL196746:WVM196748 D262283:E262285 IZ262282:JA262284 SV262282:SW262284 ACR262282:ACS262284 AMN262282:AMO262284 AWJ262282:AWK262284 BGF262282:BGG262284 BQB262282:BQC262284 BZX262282:BZY262284 CJT262282:CJU262284 CTP262282:CTQ262284 DDL262282:DDM262284 DNH262282:DNI262284 DXD262282:DXE262284 EGZ262282:EHA262284 EQV262282:EQW262284 FAR262282:FAS262284 FKN262282:FKO262284 FUJ262282:FUK262284 GEF262282:GEG262284 GOB262282:GOC262284 GXX262282:GXY262284 HHT262282:HHU262284 HRP262282:HRQ262284 IBL262282:IBM262284 ILH262282:ILI262284 IVD262282:IVE262284 JEZ262282:JFA262284 JOV262282:JOW262284 JYR262282:JYS262284 KIN262282:KIO262284 KSJ262282:KSK262284 LCF262282:LCG262284 LMB262282:LMC262284 LVX262282:LVY262284 MFT262282:MFU262284 MPP262282:MPQ262284 MZL262282:MZM262284 NJH262282:NJI262284 NTD262282:NTE262284 OCZ262282:ODA262284 OMV262282:OMW262284 OWR262282:OWS262284 PGN262282:PGO262284 PQJ262282:PQK262284 QAF262282:QAG262284 QKB262282:QKC262284 QTX262282:QTY262284 RDT262282:RDU262284 RNP262282:RNQ262284 RXL262282:RXM262284 SHH262282:SHI262284 SRD262282:SRE262284 TAZ262282:TBA262284 TKV262282:TKW262284 TUR262282:TUS262284 UEN262282:UEO262284 UOJ262282:UOK262284 UYF262282:UYG262284 VIB262282:VIC262284 VRX262282:VRY262284 WBT262282:WBU262284 WLP262282:WLQ262284 WVL262282:WVM262284 D327819:E327821 IZ327818:JA327820 SV327818:SW327820 ACR327818:ACS327820 AMN327818:AMO327820 AWJ327818:AWK327820 BGF327818:BGG327820 BQB327818:BQC327820 BZX327818:BZY327820 CJT327818:CJU327820 CTP327818:CTQ327820 DDL327818:DDM327820 DNH327818:DNI327820 DXD327818:DXE327820 EGZ327818:EHA327820 EQV327818:EQW327820 FAR327818:FAS327820 FKN327818:FKO327820 FUJ327818:FUK327820 GEF327818:GEG327820 GOB327818:GOC327820 GXX327818:GXY327820 HHT327818:HHU327820 HRP327818:HRQ327820 IBL327818:IBM327820 ILH327818:ILI327820 IVD327818:IVE327820 JEZ327818:JFA327820 JOV327818:JOW327820 JYR327818:JYS327820 KIN327818:KIO327820 KSJ327818:KSK327820 LCF327818:LCG327820 LMB327818:LMC327820 LVX327818:LVY327820 MFT327818:MFU327820 MPP327818:MPQ327820 MZL327818:MZM327820 NJH327818:NJI327820 NTD327818:NTE327820 OCZ327818:ODA327820 OMV327818:OMW327820 OWR327818:OWS327820 PGN327818:PGO327820 PQJ327818:PQK327820 QAF327818:QAG327820 QKB327818:QKC327820 QTX327818:QTY327820 RDT327818:RDU327820 RNP327818:RNQ327820 RXL327818:RXM327820 SHH327818:SHI327820 SRD327818:SRE327820 TAZ327818:TBA327820 TKV327818:TKW327820 TUR327818:TUS327820 UEN327818:UEO327820 UOJ327818:UOK327820 UYF327818:UYG327820 VIB327818:VIC327820 VRX327818:VRY327820 WBT327818:WBU327820 WLP327818:WLQ327820 WVL327818:WVM327820 D393355:E393357 IZ393354:JA393356 SV393354:SW393356 ACR393354:ACS393356 AMN393354:AMO393356 AWJ393354:AWK393356 BGF393354:BGG393356 BQB393354:BQC393356 BZX393354:BZY393356 CJT393354:CJU393356 CTP393354:CTQ393356 DDL393354:DDM393356 DNH393354:DNI393356 DXD393354:DXE393356 EGZ393354:EHA393356 EQV393354:EQW393356 FAR393354:FAS393356 FKN393354:FKO393356 FUJ393354:FUK393356 GEF393354:GEG393356 GOB393354:GOC393356 GXX393354:GXY393356 HHT393354:HHU393356 HRP393354:HRQ393356 IBL393354:IBM393356 ILH393354:ILI393356 IVD393354:IVE393356 JEZ393354:JFA393356 JOV393354:JOW393356 JYR393354:JYS393356 KIN393354:KIO393356 KSJ393354:KSK393356 LCF393354:LCG393356 LMB393354:LMC393356 LVX393354:LVY393356 MFT393354:MFU393356 MPP393354:MPQ393356 MZL393354:MZM393356 NJH393354:NJI393356 NTD393354:NTE393356 OCZ393354:ODA393356 OMV393354:OMW393356 OWR393354:OWS393356 PGN393354:PGO393356 PQJ393354:PQK393356 QAF393354:QAG393356 QKB393354:QKC393356 QTX393354:QTY393356 RDT393354:RDU393356 RNP393354:RNQ393356 RXL393354:RXM393356 SHH393354:SHI393356 SRD393354:SRE393356 TAZ393354:TBA393356 TKV393354:TKW393356 TUR393354:TUS393356 UEN393354:UEO393356 UOJ393354:UOK393356 UYF393354:UYG393356 VIB393354:VIC393356 VRX393354:VRY393356 WBT393354:WBU393356 WLP393354:WLQ393356 WVL393354:WVM393356 D458891:E458893 IZ458890:JA458892 SV458890:SW458892 ACR458890:ACS458892 AMN458890:AMO458892 AWJ458890:AWK458892 BGF458890:BGG458892 BQB458890:BQC458892 BZX458890:BZY458892 CJT458890:CJU458892 CTP458890:CTQ458892 DDL458890:DDM458892 DNH458890:DNI458892 DXD458890:DXE458892 EGZ458890:EHA458892 EQV458890:EQW458892 FAR458890:FAS458892 FKN458890:FKO458892 FUJ458890:FUK458892 GEF458890:GEG458892 GOB458890:GOC458892 GXX458890:GXY458892 HHT458890:HHU458892 HRP458890:HRQ458892 IBL458890:IBM458892 ILH458890:ILI458892 IVD458890:IVE458892 JEZ458890:JFA458892 JOV458890:JOW458892 JYR458890:JYS458892 KIN458890:KIO458892 KSJ458890:KSK458892 LCF458890:LCG458892 LMB458890:LMC458892 LVX458890:LVY458892 MFT458890:MFU458892 MPP458890:MPQ458892 MZL458890:MZM458892 NJH458890:NJI458892 NTD458890:NTE458892 OCZ458890:ODA458892 OMV458890:OMW458892 OWR458890:OWS458892 PGN458890:PGO458892 PQJ458890:PQK458892 QAF458890:QAG458892 QKB458890:QKC458892 QTX458890:QTY458892 RDT458890:RDU458892 RNP458890:RNQ458892 RXL458890:RXM458892 SHH458890:SHI458892 SRD458890:SRE458892 TAZ458890:TBA458892 TKV458890:TKW458892 TUR458890:TUS458892 UEN458890:UEO458892 UOJ458890:UOK458892 UYF458890:UYG458892 VIB458890:VIC458892 VRX458890:VRY458892 WBT458890:WBU458892 WLP458890:WLQ458892 WVL458890:WVM458892 D524427:E524429 IZ524426:JA524428 SV524426:SW524428 ACR524426:ACS524428 AMN524426:AMO524428 AWJ524426:AWK524428 BGF524426:BGG524428 BQB524426:BQC524428 BZX524426:BZY524428 CJT524426:CJU524428 CTP524426:CTQ524428 DDL524426:DDM524428 DNH524426:DNI524428 DXD524426:DXE524428 EGZ524426:EHA524428 EQV524426:EQW524428 FAR524426:FAS524428 FKN524426:FKO524428 FUJ524426:FUK524428 GEF524426:GEG524428 GOB524426:GOC524428 GXX524426:GXY524428 HHT524426:HHU524428 HRP524426:HRQ524428 IBL524426:IBM524428 ILH524426:ILI524428 IVD524426:IVE524428 JEZ524426:JFA524428 JOV524426:JOW524428 JYR524426:JYS524428 KIN524426:KIO524428 KSJ524426:KSK524428 LCF524426:LCG524428 LMB524426:LMC524428 LVX524426:LVY524428 MFT524426:MFU524428 MPP524426:MPQ524428 MZL524426:MZM524428 NJH524426:NJI524428 NTD524426:NTE524428 OCZ524426:ODA524428 OMV524426:OMW524428 OWR524426:OWS524428 PGN524426:PGO524428 PQJ524426:PQK524428 QAF524426:QAG524428 QKB524426:QKC524428 QTX524426:QTY524428 RDT524426:RDU524428 RNP524426:RNQ524428 RXL524426:RXM524428 SHH524426:SHI524428 SRD524426:SRE524428 TAZ524426:TBA524428 TKV524426:TKW524428 TUR524426:TUS524428 UEN524426:UEO524428 UOJ524426:UOK524428 UYF524426:UYG524428 VIB524426:VIC524428 VRX524426:VRY524428 WBT524426:WBU524428 WLP524426:WLQ524428 WVL524426:WVM524428 D589963:E589965 IZ589962:JA589964 SV589962:SW589964 ACR589962:ACS589964 AMN589962:AMO589964 AWJ589962:AWK589964 BGF589962:BGG589964 BQB589962:BQC589964 BZX589962:BZY589964 CJT589962:CJU589964 CTP589962:CTQ589964 DDL589962:DDM589964 DNH589962:DNI589964 DXD589962:DXE589964 EGZ589962:EHA589964 EQV589962:EQW589964 FAR589962:FAS589964 FKN589962:FKO589964 FUJ589962:FUK589964 GEF589962:GEG589964 GOB589962:GOC589964 GXX589962:GXY589964 HHT589962:HHU589964 HRP589962:HRQ589964 IBL589962:IBM589964 ILH589962:ILI589964 IVD589962:IVE589964 JEZ589962:JFA589964 JOV589962:JOW589964 JYR589962:JYS589964 KIN589962:KIO589964 KSJ589962:KSK589964 LCF589962:LCG589964 LMB589962:LMC589964 LVX589962:LVY589964 MFT589962:MFU589964 MPP589962:MPQ589964 MZL589962:MZM589964 NJH589962:NJI589964 NTD589962:NTE589964 OCZ589962:ODA589964 OMV589962:OMW589964 OWR589962:OWS589964 PGN589962:PGO589964 PQJ589962:PQK589964 QAF589962:QAG589964 QKB589962:QKC589964 QTX589962:QTY589964 RDT589962:RDU589964 RNP589962:RNQ589964 RXL589962:RXM589964 SHH589962:SHI589964 SRD589962:SRE589964 TAZ589962:TBA589964 TKV589962:TKW589964 TUR589962:TUS589964 UEN589962:UEO589964 UOJ589962:UOK589964 UYF589962:UYG589964 VIB589962:VIC589964 VRX589962:VRY589964 WBT589962:WBU589964 WLP589962:WLQ589964 WVL589962:WVM589964 D655499:E655501 IZ655498:JA655500 SV655498:SW655500 ACR655498:ACS655500 AMN655498:AMO655500 AWJ655498:AWK655500 BGF655498:BGG655500 BQB655498:BQC655500 BZX655498:BZY655500 CJT655498:CJU655500 CTP655498:CTQ655500 DDL655498:DDM655500 DNH655498:DNI655500 DXD655498:DXE655500 EGZ655498:EHA655500 EQV655498:EQW655500 FAR655498:FAS655500 FKN655498:FKO655500 FUJ655498:FUK655500 GEF655498:GEG655500 GOB655498:GOC655500 GXX655498:GXY655500 HHT655498:HHU655500 HRP655498:HRQ655500 IBL655498:IBM655500 ILH655498:ILI655500 IVD655498:IVE655500 JEZ655498:JFA655500 JOV655498:JOW655500 JYR655498:JYS655500 KIN655498:KIO655500 KSJ655498:KSK655500 LCF655498:LCG655500 LMB655498:LMC655500 LVX655498:LVY655500 MFT655498:MFU655500 MPP655498:MPQ655500 MZL655498:MZM655500 NJH655498:NJI655500 NTD655498:NTE655500 OCZ655498:ODA655500 OMV655498:OMW655500 OWR655498:OWS655500 PGN655498:PGO655500 PQJ655498:PQK655500 QAF655498:QAG655500 QKB655498:QKC655500 QTX655498:QTY655500 RDT655498:RDU655500 RNP655498:RNQ655500 RXL655498:RXM655500 SHH655498:SHI655500 SRD655498:SRE655500 TAZ655498:TBA655500 TKV655498:TKW655500 TUR655498:TUS655500 UEN655498:UEO655500 UOJ655498:UOK655500 UYF655498:UYG655500 VIB655498:VIC655500 VRX655498:VRY655500 WBT655498:WBU655500 WLP655498:WLQ655500 WVL655498:WVM655500 D721035:E721037 IZ721034:JA721036 SV721034:SW721036 ACR721034:ACS721036 AMN721034:AMO721036 AWJ721034:AWK721036 BGF721034:BGG721036 BQB721034:BQC721036 BZX721034:BZY721036 CJT721034:CJU721036 CTP721034:CTQ721036 DDL721034:DDM721036 DNH721034:DNI721036 DXD721034:DXE721036 EGZ721034:EHA721036 EQV721034:EQW721036 FAR721034:FAS721036 FKN721034:FKO721036 FUJ721034:FUK721036 GEF721034:GEG721036 GOB721034:GOC721036 GXX721034:GXY721036 HHT721034:HHU721036 HRP721034:HRQ721036 IBL721034:IBM721036 ILH721034:ILI721036 IVD721034:IVE721036 JEZ721034:JFA721036 JOV721034:JOW721036 JYR721034:JYS721036 KIN721034:KIO721036 KSJ721034:KSK721036 LCF721034:LCG721036 LMB721034:LMC721036 LVX721034:LVY721036 MFT721034:MFU721036 MPP721034:MPQ721036 MZL721034:MZM721036 NJH721034:NJI721036 NTD721034:NTE721036 OCZ721034:ODA721036 OMV721034:OMW721036 OWR721034:OWS721036 PGN721034:PGO721036 PQJ721034:PQK721036 QAF721034:QAG721036 QKB721034:QKC721036 QTX721034:QTY721036 RDT721034:RDU721036 RNP721034:RNQ721036 RXL721034:RXM721036 SHH721034:SHI721036 SRD721034:SRE721036 TAZ721034:TBA721036 TKV721034:TKW721036 TUR721034:TUS721036 UEN721034:UEO721036 UOJ721034:UOK721036 UYF721034:UYG721036 VIB721034:VIC721036 VRX721034:VRY721036 WBT721034:WBU721036 WLP721034:WLQ721036 WVL721034:WVM721036 D786571:E786573 IZ786570:JA786572 SV786570:SW786572 ACR786570:ACS786572 AMN786570:AMO786572 AWJ786570:AWK786572 BGF786570:BGG786572 BQB786570:BQC786572 BZX786570:BZY786572 CJT786570:CJU786572 CTP786570:CTQ786572 DDL786570:DDM786572 DNH786570:DNI786572 DXD786570:DXE786572 EGZ786570:EHA786572 EQV786570:EQW786572 FAR786570:FAS786572 FKN786570:FKO786572 FUJ786570:FUK786572 GEF786570:GEG786572 GOB786570:GOC786572 GXX786570:GXY786572 HHT786570:HHU786572 HRP786570:HRQ786572 IBL786570:IBM786572 ILH786570:ILI786572 IVD786570:IVE786572 JEZ786570:JFA786572 JOV786570:JOW786572 JYR786570:JYS786572 KIN786570:KIO786572 KSJ786570:KSK786572 LCF786570:LCG786572 LMB786570:LMC786572 LVX786570:LVY786572 MFT786570:MFU786572 MPP786570:MPQ786572 MZL786570:MZM786572 NJH786570:NJI786572 NTD786570:NTE786572 OCZ786570:ODA786572 OMV786570:OMW786572 OWR786570:OWS786572 PGN786570:PGO786572 PQJ786570:PQK786572 QAF786570:QAG786572 QKB786570:QKC786572 QTX786570:QTY786572 RDT786570:RDU786572 RNP786570:RNQ786572 RXL786570:RXM786572 SHH786570:SHI786572 SRD786570:SRE786572 TAZ786570:TBA786572 TKV786570:TKW786572 TUR786570:TUS786572 UEN786570:UEO786572 UOJ786570:UOK786572 UYF786570:UYG786572 VIB786570:VIC786572 VRX786570:VRY786572 WBT786570:WBU786572 WLP786570:WLQ786572 WVL786570:WVM786572 D852107:E852109 IZ852106:JA852108 SV852106:SW852108 ACR852106:ACS852108 AMN852106:AMO852108 AWJ852106:AWK852108 BGF852106:BGG852108 BQB852106:BQC852108 BZX852106:BZY852108 CJT852106:CJU852108 CTP852106:CTQ852108 DDL852106:DDM852108 DNH852106:DNI852108 DXD852106:DXE852108 EGZ852106:EHA852108 EQV852106:EQW852108 FAR852106:FAS852108 FKN852106:FKO852108 FUJ852106:FUK852108 GEF852106:GEG852108 GOB852106:GOC852108 GXX852106:GXY852108 HHT852106:HHU852108 HRP852106:HRQ852108 IBL852106:IBM852108 ILH852106:ILI852108 IVD852106:IVE852108 JEZ852106:JFA852108 JOV852106:JOW852108 JYR852106:JYS852108 KIN852106:KIO852108 KSJ852106:KSK852108 LCF852106:LCG852108 LMB852106:LMC852108 LVX852106:LVY852108 MFT852106:MFU852108 MPP852106:MPQ852108 MZL852106:MZM852108 NJH852106:NJI852108 NTD852106:NTE852108 OCZ852106:ODA852108 OMV852106:OMW852108 OWR852106:OWS852108 PGN852106:PGO852108 PQJ852106:PQK852108 QAF852106:QAG852108 QKB852106:QKC852108 QTX852106:QTY852108 RDT852106:RDU852108 RNP852106:RNQ852108 RXL852106:RXM852108 SHH852106:SHI852108 SRD852106:SRE852108 TAZ852106:TBA852108 TKV852106:TKW852108 TUR852106:TUS852108 UEN852106:UEO852108 UOJ852106:UOK852108 UYF852106:UYG852108 VIB852106:VIC852108 VRX852106:VRY852108 WBT852106:WBU852108 WLP852106:WLQ852108 WVL852106:WVM852108 D917643:E917645 IZ917642:JA917644 SV917642:SW917644 ACR917642:ACS917644 AMN917642:AMO917644 AWJ917642:AWK917644 BGF917642:BGG917644 BQB917642:BQC917644 BZX917642:BZY917644 CJT917642:CJU917644 CTP917642:CTQ917644 DDL917642:DDM917644 DNH917642:DNI917644 DXD917642:DXE917644 EGZ917642:EHA917644 EQV917642:EQW917644 FAR917642:FAS917644 FKN917642:FKO917644 FUJ917642:FUK917644 GEF917642:GEG917644 GOB917642:GOC917644 GXX917642:GXY917644 HHT917642:HHU917644 HRP917642:HRQ917644 IBL917642:IBM917644 ILH917642:ILI917644 IVD917642:IVE917644 JEZ917642:JFA917644 JOV917642:JOW917644 JYR917642:JYS917644 KIN917642:KIO917644 KSJ917642:KSK917644 LCF917642:LCG917644 LMB917642:LMC917644 LVX917642:LVY917644 MFT917642:MFU917644 MPP917642:MPQ917644 MZL917642:MZM917644 NJH917642:NJI917644 NTD917642:NTE917644 OCZ917642:ODA917644 OMV917642:OMW917644 OWR917642:OWS917644 PGN917642:PGO917644 PQJ917642:PQK917644 QAF917642:QAG917644 QKB917642:QKC917644 QTX917642:QTY917644 RDT917642:RDU917644 RNP917642:RNQ917644 RXL917642:RXM917644 SHH917642:SHI917644 SRD917642:SRE917644 TAZ917642:TBA917644 TKV917642:TKW917644 TUR917642:TUS917644 UEN917642:UEO917644 UOJ917642:UOK917644 UYF917642:UYG917644 VIB917642:VIC917644 VRX917642:VRY917644 WBT917642:WBU917644 WLP917642:WLQ917644 WVL917642:WVM917644 D983179:E983181 IZ983178:JA983180 SV983178:SW983180 ACR983178:ACS983180 AMN983178:AMO983180 AWJ983178:AWK983180 BGF983178:BGG983180 BQB983178:BQC983180 BZX983178:BZY983180 CJT983178:CJU983180 CTP983178:CTQ983180 DDL983178:DDM983180 DNH983178:DNI983180 DXD983178:DXE983180 EGZ983178:EHA983180 EQV983178:EQW983180 FAR983178:FAS983180 FKN983178:FKO983180 FUJ983178:FUK983180 GEF983178:GEG983180 GOB983178:GOC983180 GXX983178:GXY983180 HHT983178:HHU983180 HRP983178:HRQ983180 IBL983178:IBM983180 ILH983178:ILI983180 IVD983178:IVE983180 JEZ983178:JFA983180 JOV983178:JOW983180 JYR983178:JYS983180 KIN983178:KIO983180 KSJ983178:KSK983180 LCF983178:LCG983180 LMB983178:LMC983180 LVX983178:LVY983180 MFT983178:MFU983180 MPP983178:MPQ983180 MZL983178:MZM983180 NJH983178:NJI983180 NTD983178:NTE983180 OCZ983178:ODA983180 OMV983178:OMW983180 OWR983178:OWS983180 PGN983178:PGO983180 PQJ983178:PQK983180 QAF983178:QAG983180 QKB983178:QKC983180 QTX983178:QTY983180 RDT983178:RDU983180 RNP983178:RNQ983180 RXL983178:RXM983180 SHH983178:SHI983180 SRD983178:SRE983180 TAZ983178:TBA983180 TKV983178:TKW983180 TUR983178:TUS983180 UEN983178:UEO983180 UOJ983178:UOK983180 UYF983178:UYG983180 VIB983178:VIC983180 VRX983178:VRY983180 WBT983178:WBU983180 WLP983178:WLQ983180 WVL983178:WVM983180"/>
    <dataValidation allowBlank="1" showInputMessage="1" showErrorMessage="1" promptTitle="dane importowane " prompt="z punktu IV.2 wniosku. W razie konieczności można je zmienić lub wykasować" sqref="A138:C141 IW137:IY140 SS137:SU140 ACO137:ACQ140 AMK137:AMM140 AWG137:AWI140 BGC137:BGE140 BPY137:BQA140 BZU137:BZW140 CJQ137:CJS140 CTM137:CTO140 DDI137:DDK140 DNE137:DNG140 DXA137:DXC140 EGW137:EGY140 EQS137:EQU140 FAO137:FAQ140 FKK137:FKM140 FUG137:FUI140 GEC137:GEE140 GNY137:GOA140 GXU137:GXW140 HHQ137:HHS140 HRM137:HRO140 IBI137:IBK140 ILE137:ILG140 IVA137:IVC140 JEW137:JEY140 JOS137:JOU140 JYO137:JYQ140 KIK137:KIM140 KSG137:KSI140 LCC137:LCE140 LLY137:LMA140 LVU137:LVW140 MFQ137:MFS140 MPM137:MPO140 MZI137:MZK140 NJE137:NJG140 NTA137:NTC140 OCW137:OCY140 OMS137:OMU140 OWO137:OWQ140 PGK137:PGM140 PQG137:PQI140 QAC137:QAE140 QJY137:QKA140 QTU137:QTW140 RDQ137:RDS140 RNM137:RNO140 RXI137:RXK140 SHE137:SHG140 SRA137:SRC140 TAW137:TAY140 TKS137:TKU140 TUO137:TUQ140 UEK137:UEM140 UOG137:UOI140 UYC137:UYE140 VHY137:VIA140 VRU137:VRW140 WBQ137:WBS140 WLM137:WLO140 WVI137:WVK140 A65674:C65677 IW65673:IY65676 SS65673:SU65676 ACO65673:ACQ65676 AMK65673:AMM65676 AWG65673:AWI65676 BGC65673:BGE65676 BPY65673:BQA65676 BZU65673:BZW65676 CJQ65673:CJS65676 CTM65673:CTO65676 DDI65673:DDK65676 DNE65673:DNG65676 DXA65673:DXC65676 EGW65673:EGY65676 EQS65673:EQU65676 FAO65673:FAQ65676 FKK65673:FKM65676 FUG65673:FUI65676 GEC65673:GEE65676 GNY65673:GOA65676 GXU65673:GXW65676 HHQ65673:HHS65676 HRM65673:HRO65676 IBI65673:IBK65676 ILE65673:ILG65676 IVA65673:IVC65676 JEW65673:JEY65676 JOS65673:JOU65676 JYO65673:JYQ65676 KIK65673:KIM65676 KSG65673:KSI65676 LCC65673:LCE65676 LLY65673:LMA65676 LVU65673:LVW65676 MFQ65673:MFS65676 MPM65673:MPO65676 MZI65673:MZK65676 NJE65673:NJG65676 NTA65673:NTC65676 OCW65673:OCY65676 OMS65673:OMU65676 OWO65673:OWQ65676 PGK65673:PGM65676 PQG65673:PQI65676 QAC65673:QAE65676 QJY65673:QKA65676 QTU65673:QTW65676 RDQ65673:RDS65676 RNM65673:RNO65676 RXI65673:RXK65676 SHE65673:SHG65676 SRA65673:SRC65676 TAW65673:TAY65676 TKS65673:TKU65676 TUO65673:TUQ65676 UEK65673:UEM65676 UOG65673:UOI65676 UYC65673:UYE65676 VHY65673:VIA65676 VRU65673:VRW65676 WBQ65673:WBS65676 WLM65673:WLO65676 WVI65673:WVK65676 A131210:C131213 IW131209:IY131212 SS131209:SU131212 ACO131209:ACQ131212 AMK131209:AMM131212 AWG131209:AWI131212 BGC131209:BGE131212 BPY131209:BQA131212 BZU131209:BZW131212 CJQ131209:CJS131212 CTM131209:CTO131212 DDI131209:DDK131212 DNE131209:DNG131212 DXA131209:DXC131212 EGW131209:EGY131212 EQS131209:EQU131212 FAO131209:FAQ131212 FKK131209:FKM131212 FUG131209:FUI131212 GEC131209:GEE131212 GNY131209:GOA131212 GXU131209:GXW131212 HHQ131209:HHS131212 HRM131209:HRO131212 IBI131209:IBK131212 ILE131209:ILG131212 IVA131209:IVC131212 JEW131209:JEY131212 JOS131209:JOU131212 JYO131209:JYQ131212 KIK131209:KIM131212 KSG131209:KSI131212 LCC131209:LCE131212 LLY131209:LMA131212 LVU131209:LVW131212 MFQ131209:MFS131212 MPM131209:MPO131212 MZI131209:MZK131212 NJE131209:NJG131212 NTA131209:NTC131212 OCW131209:OCY131212 OMS131209:OMU131212 OWO131209:OWQ131212 PGK131209:PGM131212 PQG131209:PQI131212 QAC131209:QAE131212 QJY131209:QKA131212 QTU131209:QTW131212 RDQ131209:RDS131212 RNM131209:RNO131212 RXI131209:RXK131212 SHE131209:SHG131212 SRA131209:SRC131212 TAW131209:TAY131212 TKS131209:TKU131212 TUO131209:TUQ131212 UEK131209:UEM131212 UOG131209:UOI131212 UYC131209:UYE131212 VHY131209:VIA131212 VRU131209:VRW131212 WBQ131209:WBS131212 WLM131209:WLO131212 WVI131209:WVK131212 A196746:C196749 IW196745:IY196748 SS196745:SU196748 ACO196745:ACQ196748 AMK196745:AMM196748 AWG196745:AWI196748 BGC196745:BGE196748 BPY196745:BQA196748 BZU196745:BZW196748 CJQ196745:CJS196748 CTM196745:CTO196748 DDI196745:DDK196748 DNE196745:DNG196748 DXA196745:DXC196748 EGW196745:EGY196748 EQS196745:EQU196748 FAO196745:FAQ196748 FKK196745:FKM196748 FUG196745:FUI196748 GEC196745:GEE196748 GNY196745:GOA196748 GXU196745:GXW196748 HHQ196745:HHS196748 HRM196745:HRO196748 IBI196745:IBK196748 ILE196745:ILG196748 IVA196745:IVC196748 JEW196745:JEY196748 JOS196745:JOU196748 JYO196745:JYQ196748 KIK196745:KIM196748 KSG196745:KSI196748 LCC196745:LCE196748 LLY196745:LMA196748 LVU196745:LVW196748 MFQ196745:MFS196748 MPM196745:MPO196748 MZI196745:MZK196748 NJE196745:NJG196748 NTA196745:NTC196748 OCW196745:OCY196748 OMS196745:OMU196748 OWO196745:OWQ196748 PGK196745:PGM196748 PQG196745:PQI196748 QAC196745:QAE196748 QJY196745:QKA196748 QTU196745:QTW196748 RDQ196745:RDS196748 RNM196745:RNO196748 RXI196745:RXK196748 SHE196745:SHG196748 SRA196745:SRC196748 TAW196745:TAY196748 TKS196745:TKU196748 TUO196745:TUQ196748 UEK196745:UEM196748 UOG196745:UOI196748 UYC196745:UYE196748 VHY196745:VIA196748 VRU196745:VRW196748 WBQ196745:WBS196748 WLM196745:WLO196748 WVI196745:WVK196748 A262282:C262285 IW262281:IY262284 SS262281:SU262284 ACO262281:ACQ262284 AMK262281:AMM262284 AWG262281:AWI262284 BGC262281:BGE262284 BPY262281:BQA262284 BZU262281:BZW262284 CJQ262281:CJS262284 CTM262281:CTO262284 DDI262281:DDK262284 DNE262281:DNG262284 DXA262281:DXC262284 EGW262281:EGY262284 EQS262281:EQU262284 FAO262281:FAQ262284 FKK262281:FKM262284 FUG262281:FUI262284 GEC262281:GEE262284 GNY262281:GOA262284 GXU262281:GXW262284 HHQ262281:HHS262284 HRM262281:HRO262284 IBI262281:IBK262284 ILE262281:ILG262284 IVA262281:IVC262284 JEW262281:JEY262284 JOS262281:JOU262284 JYO262281:JYQ262284 KIK262281:KIM262284 KSG262281:KSI262284 LCC262281:LCE262284 LLY262281:LMA262284 LVU262281:LVW262284 MFQ262281:MFS262284 MPM262281:MPO262284 MZI262281:MZK262284 NJE262281:NJG262284 NTA262281:NTC262284 OCW262281:OCY262284 OMS262281:OMU262284 OWO262281:OWQ262284 PGK262281:PGM262284 PQG262281:PQI262284 QAC262281:QAE262284 QJY262281:QKA262284 QTU262281:QTW262284 RDQ262281:RDS262284 RNM262281:RNO262284 RXI262281:RXK262284 SHE262281:SHG262284 SRA262281:SRC262284 TAW262281:TAY262284 TKS262281:TKU262284 TUO262281:TUQ262284 UEK262281:UEM262284 UOG262281:UOI262284 UYC262281:UYE262284 VHY262281:VIA262284 VRU262281:VRW262284 WBQ262281:WBS262284 WLM262281:WLO262284 WVI262281:WVK262284 A327818:C327821 IW327817:IY327820 SS327817:SU327820 ACO327817:ACQ327820 AMK327817:AMM327820 AWG327817:AWI327820 BGC327817:BGE327820 BPY327817:BQA327820 BZU327817:BZW327820 CJQ327817:CJS327820 CTM327817:CTO327820 DDI327817:DDK327820 DNE327817:DNG327820 DXA327817:DXC327820 EGW327817:EGY327820 EQS327817:EQU327820 FAO327817:FAQ327820 FKK327817:FKM327820 FUG327817:FUI327820 GEC327817:GEE327820 GNY327817:GOA327820 GXU327817:GXW327820 HHQ327817:HHS327820 HRM327817:HRO327820 IBI327817:IBK327820 ILE327817:ILG327820 IVA327817:IVC327820 JEW327817:JEY327820 JOS327817:JOU327820 JYO327817:JYQ327820 KIK327817:KIM327820 KSG327817:KSI327820 LCC327817:LCE327820 LLY327817:LMA327820 LVU327817:LVW327820 MFQ327817:MFS327820 MPM327817:MPO327820 MZI327817:MZK327820 NJE327817:NJG327820 NTA327817:NTC327820 OCW327817:OCY327820 OMS327817:OMU327820 OWO327817:OWQ327820 PGK327817:PGM327820 PQG327817:PQI327820 QAC327817:QAE327820 QJY327817:QKA327820 QTU327817:QTW327820 RDQ327817:RDS327820 RNM327817:RNO327820 RXI327817:RXK327820 SHE327817:SHG327820 SRA327817:SRC327820 TAW327817:TAY327820 TKS327817:TKU327820 TUO327817:TUQ327820 UEK327817:UEM327820 UOG327817:UOI327820 UYC327817:UYE327820 VHY327817:VIA327820 VRU327817:VRW327820 WBQ327817:WBS327820 WLM327817:WLO327820 WVI327817:WVK327820 A393354:C393357 IW393353:IY393356 SS393353:SU393356 ACO393353:ACQ393356 AMK393353:AMM393356 AWG393353:AWI393356 BGC393353:BGE393356 BPY393353:BQA393356 BZU393353:BZW393356 CJQ393353:CJS393356 CTM393353:CTO393356 DDI393353:DDK393356 DNE393353:DNG393356 DXA393353:DXC393356 EGW393353:EGY393356 EQS393353:EQU393356 FAO393353:FAQ393356 FKK393353:FKM393356 FUG393353:FUI393356 GEC393353:GEE393356 GNY393353:GOA393356 GXU393353:GXW393356 HHQ393353:HHS393356 HRM393353:HRO393356 IBI393353:IBK393356 ILE393353:ILG393356 IVA393353:IVC393356 JEW393353:JEY393356 JOS393353:JOU393356 JYO393353:JYQ393356 KIK393353:KIM393356 KSG393353:KSI393356 LCC393353:LCE393356 LLY393353:LMA393356 LVU393353:LVW393356 MFQ393353:MFS393356 MPM393353:MPO393356 MZI393353:MZK393356 NJE393353:NJG393356 NTA393353:NTC393356 OCW393353:OCY393356 OMS393353:OMU393356 OWO393353:OWQ393356 PGK393353:PGM393356 PQG393353:PQI393356 QAC393353:QAE393356 QJY393353:QKA393356 QTU393353:QTW393356 RDQ393353:RDS393356 RNM393353:RNO393356 RXI393353:RXK393356 SHE393353:SHG393356 SRA393353:SRC393356 TAW393353:TAY393356 TKS393353:TKU393356 TUO393353:TUQ393356 UEK393353:UEM393356 UOG393353:UOI393356 UYC393353:UYE393356 VHY393353:VIA393356 VRU393353:VRW393356 WBQ393353:WBS393356 WLM393353:WLO393356 WVI393353:WVK393356 A458890:C458893 IW458889:IY458892 SS458889:SU458892 ACO458889:ACQ458892 AMK458889:AMM458892 AWG458889:AWI458892 BGC458889:BGE458892 BPY458889:BQA458892 BZU458889:BZW458892 CJQ458889:CJS458892 CTM458889:CTO458892 DDI458889:DDK458892 DNE458889:DNG458892 DXA458889:DXC458892 EGW458889:EGY458892 EQS458889:EQU458892 FAO458889:FAQ458892 FKK458889:FKM458892 FUG458889:FUI458892 GEC458889:GEE458892 GNY458889:GOA458892 GXU458889:GXW458892 HHQ458889:HHS458892 HRM458889:HRO458892 IBI458889:IBK458892 ILE458889:ILG458892 IVA458889:IVC458892 JEW458889:JEY458892 JOS458889:JOU458892 JYO458889:JYQ458892 KIK458889:KIM458892 KSG458889:KSI458892 LCC458889:LCE458892 LLY458889:LMA458892 LVU458889:LVW458892 MFQ458889:MFS458892 MPM458889:MPO458892 MZI458889:MZK458892 NJE458889:NJG458892 NTA458889:NTC458892 OCW458889:OCY458892 OMS458889:OMU458892 OWO458889:OWQ458892 PGK458889:PGM458892 PQG458889:PQI458892 QAC458889:QAE458892 QJY458889:QKA458892 QTU458889:QTW458892 RDQ458889:RDS458892 RNM458889:RNO458892 RXI458889:RXK458892 SHE458889:SHG458892 SRA458889:SRC458892 TAW458889:TAY458892 TKS458889:TKU458892 TUO458889:TUQ458892 UEK458889:UEM458892 UOG458889:UOI458892 UYC458889:UYE458892 VHY458889:VIA458892 VRU458889:VRW458892 WBQ458889:WBS458892 WLM458889:WLO458892 WVI458889:WVK458892 A524426:C524429 IW524425:IY524428 SS524425:SU524428 ACO524425:ACQ524428 AMK524425:AMM524428 AWG524425:AWI524428 BGC524425:BGE524428 BPY524425:BQA524428 BZU524425:BZW524428 CJQ524425:CJS524428 CTM524425:CTO524428 DDI524425:DDK524428 DNE524425:DNG524428 DXA524425:DXC524428 EGW524425:EGY524428 EQS524425:EQU524428 FAO524425:FAQ524428 FKK524425:FKM524428 FUG524425:FUI524428 GEC524425:GEE524428 GNY524425:GOA524428 GXU524425:GXW524428 HHQ524425:HHS524428 HRM524425:HRO524428 IBI524425:IBK524428 ILE524425:ILG524428 IVA524425:IVC524428 JEW524425:JEY524428 JOS524425:JOU524428 JYO524425:JYQ524428 KIK524425:KIM524428 KSG524425:KSI524428 LCC524425:LCE524428 LLY524425:LMA524428 LVU524425:LVW524428 MFQ524425:MFS524428 MPM524425:MPO524428 MZI524425:MZK524428 NJE524425:NJG524428 NTA524425:NTC524428 OCW524425:OCY524428 OMS524425:OMU524428 OWO524425:OWQ524428 PGK524425:PGM524428 PQG524425:PQI524428 QAC524425:QAE524428 QJY524425:QKA524428 QTU524425:QTW524428 RDQ524425:RDS524428 RNM524425:RNO524428 RXI524425:RXK524428 SHE524425:SHG524428 SRA524425:SRC524428 TAW524425:TAY524428 TKS524425:TKU524428 TUO524425:TUQ524428 UEK524425:UEM524428 UOG524425:UOI524428 UYC524425:UYE524428 VHY524425:VIA524428 VRU524425:VRW524428 WBQ524425:WBS524428 WLM524425:WLO524428 WVI524425:WVK524428 A589962:C589965 IW589961:IY589964 SS589961:SU589964 ACO589961:ACQ589964 AMK589961:AMM589964 AWG589961:AWI589964 BGC589961:BGE589964 BPY589961:BQA589964 BZU589961:BZW589964 CJQ589961:CJS589964 CTM589961:CTO589964 DDI589961:DDK589964 DNE589961:DNG589964 DXA589961:DXC589964 EGW589961:EGY589964 EQS589961:EQU589964 FAO589961:FAQ589964 FKK589961:FKM589964 FUG589961:FUI589964 GEC589961:GEE589964 GNY589961:GOA589964 GXU589961:GXW589964 HHQ589961:HHS589964 HRM589961:HRO589964 IBI589961:IBK589964 ILE589961:ILG589964 IVA589961:IVC589964 JEW589961:JEY589964 JOS589961:JOU589964 JYO589961:JYQ589964 KIK589961:KIM589964 KSG589961:KSI589964 LCC589961:LCE589964 LLY589961:LMA589964 LVU589961:LVW589964 MFQ589961:MFS589964 MPM589961:MPO589964 MZI589961:MZK589964 NJE589961:NJG589964 NTA589961:NTC589964 OCW589961:OCY589964 OMS589961:OMU589964 OWO589961:OWQ589964 PGK589961:PGM589964 PQG589961:PQI589964 QAC589961:QAE589964 QJY589961:QKA589964 QTU589961:QTW589964 RDQ589961:RDS589964 RNM589961:RNO589964 RXI589961:RXK589964 SHE589961:SHG589964 SRA589961:SRC589964 TAW589961:TAY589964 TKS589961:TKU589964 TUO589961:TUQ589964 UEK589961:UEM589964 UOG589961:UOI589964 UYC589961:UYE589964 VHY589961:VIA589964 VRU589961:VRW589964 WBQ589961:WBS589964 WLM589961:WLO589964 WVI589961:WVK589964 A655498:C655501 IW655497:IY655500 SS655497:SU655500 ACO655497:ACQ655500 AMK655497:AMM655500 AWG655497:AWI655500 BGC655497:BGE655500 BPY655497:BQA655500 BZU655497:BZW655500 CJQ655497:CJS655500 CTM655497:CTO655500 DDI655497:DDK655500 DNE655497:DNG655500 DXA655497:DXC655500 EGW655497:EGY655500 EQS655497:EQU655500 FAO655497:FAQ655500 FKK655497:FKM655500 FUG655497:FUI655500 GEC655497:GEE655500 GNY655497:GOA655500 GXU655497:GXW655500 HHQ655497:HHS655500 HRM655497:HRO655500 IBI655497:IBK655500 ILE655497:ILG655500 IVA655497:IVC655500 JEW655497:JEY655500 JOS655497:JOU655500 JYO655497:JYQ655500 KIK655497:KIM655500 KSG655497:KSI655500 LCC655497:LCE655500 LLY655497:LMA655500 LVU655497:LVW655500 MFQ655497:MFS655500 MPM655497:MPO655500 MZI655497:MZK655500 NJE655497:NJG655500 NTA655497:NTC655500 OCW655497:OCY655500 OMS655497:OMU655500 OWO655497:OWQ655500 PGK655497:PGM655500 PQG655497:PQI655500 QAC655497:QAE655500 QJY655497:QKA655500 QTU655497:QTW655500 RDQ655497:RDS655500 RNM655497:RNO655500 RXI655497:RXK655500 SHE655497:SHG655500 SRA655497:SRC655500 TAW655497:TAY655500 TKS655497:TKU655500 TUO655497:TUQ655500 UEK655497:UEM655500 UOG655497:UOI655500 UYC655497:UYE655500 VHY655497:VIA655500 VRU655497:VRW655500 WBQ655497:WBS655500 WLM655497:WLO655500 WVI655497:WVK655500 A721034:C721037 IW721033:IY721036 SS721033:SU721036 ACO721033:ACQ721036 AMK721033:AMM721036 AWG721033:AWI721036 BGC721033:BGE721036 BPY721033:BQA721036 BZU721033:BZW721036 CJQ721033:CJS721036 CTM721033:CTO721036 DDI721033:DDK721036 DNE721033:DNG721036 DXA721033:DXC721036 EGW721033:EGY721036 EQS721033:EQU721036 FAO721033:FAQ721036 FKK721033:FKM721036 FUG721033:FUI721036 GEC721033:GEE721036 GNY721033:GOA721036 GXU721033:GXW721036 HHQ721033:HHS721036 HRM721033:HRO721036 IBI721033:IBK721036 ILE721033:ILG721036 IVA721033:IVC721036 JEW721033:JEY721036 JOS721033:JOU721036 JYO721033:JYQ721036 KIK721033:KIM721036 KSG721033:KSI721036 LCC721033:LCE721036 LLY721033:LMA721036 LVU721033:LVW721036 MFQ721033:MFS721036 MPM721033:MPO721036 MZI721033:MZK721036 NJE721033:NJG721036 NTA721033:NTC721036 OCW721033:OCY721036 OMS721033:OMU721036 OWO721033:OWQ721036 PGK721033:PGM721036 PQG721033:PQI721036 QAC721033:QAE721036 QJY721033:QKA721036 QTU721033:QTW721036 RDQ721033:RDS721036 RNM721033:RNO721036 RXI721033:RXK721036 SHE721033:SHG721036 SRA721033:SRC721036 TAW721033:TAY721036 TKS721033:TKU721036 TUO721033:TUQ721036 UEK721033:UEM721036 UOG721033:UOI721036 UYC721033:UYE721036 VHY721033:VIA721036 VRU721033:VRW721036 WBQ721033:WBS721036 WLM721033:WLO721036 WVI721033:WVK721036 A786570:C786573 IW786569:IY786572 SS786569:SU786572 ACO786569:ACQ786572 AMK786569:AMM786572 AWG786569:AWI786572 BGC786569:BGE786572 BPY786569:BQA786572 BZU786569:BZW786572 CJQ786569:CJS786572 CTM786569:CTO786572 DDI786569:DDK786572 DNE786569:DNG786572 DXA786569:DXC786572 EGW786569:EGY786572 EQS786569:EQU786572 FAO786569:FAQ786572 FKK786569:FKM786572 FUG786569:FUI786572 GEC786569:GEE786572 GNY786569:GOA786572 GXU786569:GXW786572 HHQ786569:HHS786572 HRM786569:HRO786572 IBI786569:IBK786572 ILE786569:ILG786572 IVA786569:IVC786572 JEW786569:JEY786572 JOS786569:JOU786572 JYO786569:JYQ786572 KIK786569:KIM786572 KSG786569:KSI786572 LCC786569:LCE786572 LLY786569:LMA786572 LVU786569:LVW786572 MFQ786569:MFS786572 MPM786569:MPO786572 MZI786569:MZK786572 NJE786569:NJG786572 NTA786569:NTC786572 OCW786569:OCY786572 OMS786569:OMU786572 OWO786569:OWQ786572 PGK786569:PGM786572 PQG786569:PQI786572 QAC786569:QAE786572 QJY786569:QKA786572 QTU786569:QTW786572 RDQ786569:RDS786572 RNM786569:RNO786572 RXI786569:RXK786572 SHE786569:SHG786572 SRA786569:SRC786572 TAW786569:TAY786572 TKS786569:TKU786572 TUO786569:TUQ786572 UEK786569:UEM786572 UOG786569:UOI786572 UYC786569:UYE786572 VHY786569:VIA786572 VRU786569:VRW786572 WBQ786569:WBS786572 WLM786569:WLO786572 WVI786569:WVK786572 A852106:C852109 IW852105:IY852108 SS852105:SU852108 ACO852105:ACQ852108 AMK852105:AMM852108 AWG852105:AWI852108 BGC852105:BGE852108 BPY852105:BQA852108 BZU852105:BZW852108 CJQ852105:CJS852108 CTM852105:CTO852108 DDI852105:DDK852108 DNE852105:DNG852108 DXA852105:DXC852108 EGW852105:EGY852108 EQS852105:EQU852108 FAO852105:FAQ852108 FKK852105:FKM852108 FUG852105:FUI852108 GEC852105:GEE852108 GNY852105:GOA852108 GXU852105:GXW852108 HHQ852105:HHS852108 HRM852105:HRO852108 IBI852105:IBK852108 ILE852105:ILG852108 IVA852105:IVC852108 JEW852105:JEY852108 JOS852105:JOU852108 JYO852105:JYQ852108 KIK852105:KIM852108 KSG852105:KSI852108 LCC852105:LCE852108 LLY852105:LMA852108 LVU852105:LVW852108 MFQ852105:MFS852108 MPM852105:MPO852108 MZI852105:MZK852108 NJE852105:NJG852108 NTA852105:NTC852108 OCW852105:OCY852108 OMS852105:OMU852108 OWO852105:OWQ852108 PGK852105:PGM852108 PQG852105:PQI852108 QAC852105:QAE852108 QJY852105:QKA852108 QTU852105:QTW852108 RDQ852105:RDS852108 RNM852105:RNO852108 RXI852105:RXK852108 SHE852105:SHG852108 SRA852105:SRC852108 TAW852105:TAY852108 TKS852105:TKU852108 TUO852105:TUQ852108 UEK852105:UEM852108 UOG852105:UOI852108 UYC852105:UYE852108 VHY852105:VIA852108 VRU852105:VRW852108 WBQ852105:WBS852108 WLM852105:WLO852108 WVI852105:WVK852108 A917642:C917645 IW917641:IY917644 SS917641:SU917644 ACO917641:ACQ917644 AMK917641:AMM917644 AWG917641:AWI917644 BGC917641:BGE917644 BPY917641:BQA917644 BZU917641:BZW917644 CJQ917641:CJS917644 CTM917641:CTO917644 DDI917641:DDK917644 DNE917641:DNG917644 DXA917641:DXC917644 EGW917641:EGY917644 EQS917641:EQU917644 FAO917641:FAQ917644 FKK917641:FKM917644 FUG917641:FUI917644 GEC917641:GEE917644 GNY917641:GOA917644 GXU917641:GXW917644 HHQ917641:HHS917644 HRM917641:HRO917644 IBI917641:IBK917644 ILE917641:ILG917644 IVA917641:IVC917644 JEW917641:JEY917644 JOS917641:JOU917644 JYO917641:JYQ917644 KIK917641:KIM917644 KSG917641:KSI917644 LCC917641:LCE917644 LLY917641:LMA917644 LVU917641:LVW917644 MFQ917641:MFS917644 MPM917641:MPO917644 MZI917641:MZK917644 NJE917641:NJG917644 NTA917641:NTC917644 OCW917641:OCY917644 OMS917641:OMU917644 OWO917641:OWQ917644 PGK917641:PGM917644 PQG917641:PQI917644 QAC917641:QAE917644 QJY917641:QKA917644 QTU917641:QTW917644 RDQ917641:RDS917644 RNM917641:RNO917644 RXI917641:RXK917644 SHE917641:SHG917644 SRA917641:SRC917644 TAW917641:TAY917644 TKS917641:TKU917644 TUO917641:TUQ917644 UEK917641:UEM917644 UOG917641:UOI917644 UYC917641:UYE917644 VHY917641:VIA917644 VRU917641:VRW917644 WBQ917641:WBS917644 WLM917641:WLO917644 WVI917641:WVK917644 A983178:C983181 IW983177:IY983180 SS983177:SU983180 ACO983177:ACQ983180 AMK983177:AMM983180 AWG983177:AWI983180 BGC983177:BGE983180 BPY983177:BQA983180 BZU983177:BZW983180 CJQ983177:CJS983180 CTM983177:CTO983180 DDI983177:DDK983180 DNE983177:DNG983180 DXA983177:DXC983180 EGW983177:EGY983180 EQS983177:EQU983180 FAO983177:FAQ983180 FKK983177:FKM983180 FUG983177:FUI983180 GEC983177:GEE983180 GNY983177:GOA983180 GXU983177:GXW983180 HHQ983177:HHS983180 HRM983177:HRO983180 IBI983177:IBK983180 ILE983177:ILG983180 IVA983177:IVC983180 JEW983177:JEY983180 JOS983177:JOU983180 JYO983177:JYQ983180 KIK983177:KIM983180 KSG983177:KSI983180 LCC983177:LCE983180 LLY983177:LMA983180 LVU983177:LVW983180 MFQ983177:MFS983180 MPM983177:MPO983180 MZI983177:MZK983180 NJE983177:NJG983180 NTA983177:NTC983180 OCW983177:OCY983180 OMS983177:OMU983180 OWO983177:OWQ983180 PGK983177:PGM983180 PQG983177:PQI983180 QAC983177:QAE983180 QJY983177:QKA983180 QTU983177:QTW983180 RDQ983177:RDS983180 RNM983177:RNO983180 RXI983177:RXK983180 SHE983177:SHG983180 SRA983177:SRC983180 TAW983177:TAY983180 TKS983177:TKU983180 TUO983177:TUQ983180 UEK983177:UEM983180 UOG983177:UOI983180 UYC983177:UYE983180 VHY983177:VIA983180 VRU983177:VRW983180 WBQ983177:WBS983180 WLM983177:WLO983180 WVI983177:WVK983180"/>
    <dataValidation type="decimal" operator="equal" allowBlank="1" errorTitle="Uwaga" error="nie zmieniaj formuł" promptTitle="wartości %" prompt="Minimalny wymagany procent dotacji " sqref="D97:E97">
      <formula1>-12345</formula1>
    </dataValidation>
    <dataValidation allowBlank="1" promptTitle="Uwaga!" prompt="Za chwilę zakończysz wprowadznie danych do wniosku. Zapisz plik na swoim komputerze. " sqref="A121:E125"/>
    <dataValidation type="date" errorStyle="information" operator="greaterThan" allowBlank="1" errorTitle="wpisz dd-mm-rrrr" promptTitle="wypełnia resort" sqref="D2:E2">
      <formula1>40695</formula1>
    </dataValidation>
    <dataValidation type="decimal" operator="equal" allowBlank="1" showInputMessage="1" errorTitle="Uwaga" error="nie zmieniaj formuł" promptTitle="wartości %" prompt="liczone są automatycznie" sqref="D99:E102 D98">
      <formula1>-12345</formula1>
    </dataValidation>
    <dataValidation type="decimal" errorStyle="warning" operator="greaterThanOrEqual" allowBlank="1" showErrorMessage="1" errorTitle="uwaga" error="wpisz poprawnie kwotę" promptTitle="wpisz kwotę " prompt="kosztów realizacji zadania" sqref="C100:C104">
      <formula1>0</formula1>
    </dataValidation>
    <dataValidation type="textLength" showInputMessage="1" showErrorMessage="1" errorTitle="Popraw nr konta" error="sprawdź, czy wprowadziłeś 26 cyfr_x000a__x000a_" promptTitle="Nr rachunku" prompt="Użyj formatu:_x000a_00 0000 0000 0000 0000 0000 0000" sqref="C47:E48">
      <formula1>26</formula1>
      <formula2>32</formula2>
    </dataValidation>
    <dataValidation type="date" operator="greaterThan" allowBlank="1" showErrorMessage="1" promptTitle="wpisz datę rrrr-mm-dd " prompt="od 2023-01-01" sqref="B90">
      <formula1>40695</formula1>
    </dataValidation>
    <dataValidation type="date" operator="greaterThan" allowBlank="1" showErrorMessage="1" promptTitle="wpisz datę rrrr-mm-dd " prompt="do dnia 2023-12-31" sqref="D90:E90">
      <formula1>40695</formula1>
    </dataValidation>
  </dataValidations>
  <printOptions horizontalCentered="1"/>
  <pageMargins left="0.74803149606299213" right="0.59055118110236227" top="0.78740157480314965" bottom="0.59055118110236227" header="0.59055118110236227" footer="0.39370078740157483"/>
  <pageSetup paperSize="9" scale="60" fitToHeight="0" orientation="portrait" r:id="rId1"/>
  <headerFooter alignWithMargins="0">
    <oddHeader>Strona &amp;P</oddHeader>
    <oddFooter>&amp;C&amp;"-,Pogrubiony"&amp;K00-024MINISTERSTWO SPORTU I TURYSTYKI - DEPARTAMENT SPORTU WYCZYNOWEGO</oddFooter>
  </headerFooter>
  <rowBreaks count="3" manualBreakCount="3">
    <brk id="55" max="4" man="1"/>
    <brk id="79" max="4" man="1"/>
    <brk id="105" max="4" man="1"/>
  </rowBreaks>
  <ignoredErrors>
    <ignoredError sqref="C139:C141 B139:B141" unlockedFormula="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view="pageBreakPreview" zoomScaleNormal="100" zoomScaleSheetLayoutView="100" workbookViewId="0">
      <selection activeCell="O21" sqref="O21"/>
    </sheetView>
  </sheetViews>
  <sheetFormatPr defaultColWidth="9.140625" defaultRowHeight="12.75"/>
  <cols>
    <col min="1" max="1" width="4.140625" style="24" customWidth="1"/>
    <col min="2" max="2" width="9.140625" style="24"/>
    <col min="3" max="3" width="9.28515625" style="24" customWidth="1"/>
    <col min="4" max="4" width="13.140625" style="24" customWidth="1"/>
    <col min="5" max="5" width="13.7109375" style="24" customWidth="1"/>
    <col min="6" max="6" width="11.42578125" style="24" customWidth="1"/>
    <col min="7" max="7" width="12" style="24" bestFit="1" customWidth="1"/>
    <col min="8" max="8" width="28.5703125" style="24" bestFit="1" customWidth="1"/>
    <col min="9" max="9" width="24.7109375" style="24" customWidth="1"/>
    <col min="10" max="10" width="9.140625" style="24"/>
    <col min="11" max="11" width="29" style="24" customWidth="1"/>
    <col min="12" max="12" width="9.140625" style="24"/>
    <col min="13" max="13" width="45.140625" style="24" customWidth="1"/>
    <col min="14" max="16384" width="9.140625" style="24"/>
  </cols>
  <sheetData>
    <row r="1" spans="1:14" ht="22.5" customHeight="1">
      <c r="A1" s="654" t="s">
        <v>119</v>
      </c>
      <c r="B1" s="12"/>
      <c r="C1" s="26"/>
      <c r="D1" s="115"/>
      <c r="E1" s="1055" t="s">
        <v>435</v>
      </c>
      <c r="F1" s="1055"/>
      <c r="G1" s="1055"/>
      <c r="H1" s="1055"/>
      <c r="I1" s="1055"/>
      <c r="J1" s="1055"/>
      <c r="K1" s="1055"/>
      <c r="L1" s="1055"/>
      <c r="M1" s="1055"/>
    </row>
    <row r="2" spans="1:14">
      <c r="A2" s="12" t="s">
        <v>158</v>
      </c>
      <c r="B2" s="12"/>
      <c r="C2" s="26"/>
      <c r="D2" s="816"/>
      <c r="E2" s="816"/>
      <c r="H2" s="34"/>
      <c r="I2" s="115"/>
      <c r="J2" s="115"/>
      <c r="K2" s="115"/>
    </row>
    <row r="3" spans="1:14" ht="18.75" customHeight="1">
      <c r="A3" s="1332" t="s">
        <v>289</v>
      </c>
      <c r="B3" s="1332"/>
      <c r="C3" s="1332"/>
      <c r="D3" s="1332"/>
      <c r="E3" s="1332"/>
      <c r="F3" s="1332"/>
      <c r="G3" s="1332"/>
      <c r="H3" s="1332"/>
      <c r="I3" s="1332"/>
      <c r="J3" s="1332"/>
      <c r="K3" s="1332"/>
    </row>
    <row r="4" spans="1:14">
      <c r="A4" s="1333" t="s">
        <v>262</v>
      </c>
      <c r="B4" s="1333"/>
      <c r="C4" s="1333"/>
      <c r="D4" s="1333"/>
      <c r="E4" s="1333"/>
      <c r="F4" s="1333"/>
      <c r="G4" s="1333"/>
      <c r="H4" s="1333"/>
      <c r="I4" s="1333"/>
      <c r="J4" s="1333"/>
      <c r="K4" s="1333"/>
    </row>
    <row r="5" spans="1:14" ht="29.25" customHeight="1">
      <c r="A5" s="1062" t="s">
        <v>391</v>
      </c>
      <c r="B5" s="1062"/>
      <c r="C5" s="1062"/>
      <c r="D5" s="1062"/>
      <c r="E5" s="1062"/>
      <c r="F5" s="1062"/>
      <c r="G5" s="1062"/>
      <c r="H5" s="1062"/>
      <c r="I5" s="1062"/>
      <c r="J5" s="1062"/>
      <c r="K5" s="1062"/>
      <c r="L5" s="622"/>
      <c r="M5" s="622"/>
      <c r="N5" s="622"/>
    </row>
    <row r="6" spans="1:14">
      <c r="A6" s="1092" t="s">
        <v>448</v>
      </c>
      <c r="B6" s="1092"/>
      <c r="C6" s="1092"/>
      <c r="D6" s="1092"/>
      <c r="E6" s="1092"/>
      <c r="F6" s="1092"/>
      <c r="G6" s="1092"/>
      <c r="H6" s="1092"/>
      <c r="I6" s="1092"/>
      <c r="J6" s="1092"/>
      <c r="K6" s="1092"/>
    </row>
    <row r="7" spans="1:14" ht="21" customHeight="1" thickBot="1">
      <c r="A7" s="1334" t="s">
        <v>472</v>
      </c>
      <c r="B7" s="1334"/>
      <c r="C7" s="1334"/>
      <c r="D7" s="1334"/>
      <c r="E7" s="1334"/>
      <c r="F7" s="1334"/>
      <c r="G7" s="1334"/>
      <c r="H7" s="1334"/>
      <c r="I7" s="1334"/>
      <c r="J7" s="1334"/>
      <c r="K7" s="1334"/>
    </row>
    <row r="8" spans="1:14" ht="15" customHeight="1">
      <c r="A8" s="1308" t="s">
        <v>126</v>
      </c>
      <c r="B8" s="1311" t="s">
        <v>261</v>
      </c>
      <c r="C8" s="1312"/>
      <c r="D8" s="1317" t="s">
        <v>260</v>
      </c>
      <c r="E8" s="1320" t="s">
        <v>259</v>
      </c>
      <c r="F8" s="1323" t="s">
        <v>405</v>
      </c>
      <c r="G8" s="1323" t="s">
        <v>404</v>
      </c>
      <c r="H8" s="1277" t="s">
        <v>403</v>
      </c>
      <c r="I8" s="1326" t="s">
        <v>258</v>
      </c>
      <c r="J8" s="1277"/>
      <c r="K8" s="1327"/>
      <c r="L8" s="1277" t="s">
        <v>308</v>
      </c>
      <c r="M8" s="1278"/>
    </row>
    <row r="9" spans="1:14" ht="15" customHeight="1">
      <c r="A9" s="1309"/>
      <c r="B9" s="1313"/>
      <c r="C9" s="1314"/>
      <c r="D9" s="1318"/>
      <c r="E9" s="1321"/>
      <c r="F9" s="1324"/>
      <c r="G9" s="1324"/>
      <c r="H9" s="1279"/>
      <c r="I9" s="1328"/>
      <c r="J9" s="1279"/>
      <c r="K9" s="1329"/>
      <c r="L9" s="1279"/>
      <c r="M9" s="1280"/>
    </row>
    <row r="10" spans="1:14" ht="41.25" customHeight="1" thickBot="1">
      <c r="A10" s="1310"/>
      <c r="B10" s="1315"/>
      <c r="C10" s="1316"/>
      <c r="D10" s="1319"/>
      <c r="E10" s="1322"/>
      <c r="F10" s="1325"/>
      <c r="G10" s="1325"/>
      <c r="H10" s="1281"/>
      <c r="I10" s="1330"/>
      <c r="J10" s="1281"/>
      <c r="K10" s="1331"/>
      <c r="L10" s="1281"/>
      <c r="M10" s="1282"/>
    </row>
    <row r="11" spans="1:14">
      <c r="A11" s="250" t="s">
        <v>110</v>
      </c>
      <c r="B11" s="1305"/>
      <c r="C11" s="1306"/>
      <c r="D11" s="297"/>
      <c r="E11" s="298"/>
      <c r="F11" s="376"/>
      <c r="G11" s="377"/>
      <c r="H11" s="373">
        <f>F11+G11</f>
        <v>0</v>
      </c>
      <c r="I11" s="1275"/>
      <c r="J11" s="1273"/>
      <c r="K11" s="1276"/>
      <c r="L11" s="1273"/>
      <c r="M11" s="1274"/>
    </row>
    <row r="12" spans="1:14">
      <c r="A12" s="251" t="s">
        <v>109</v>
      </c>
      <c r="B12" s="1303"/>
      <c r="C12" s="1307"/>
      <c r="D12" s="299"/>
      <c r="E12" s="299"/>
      <c r="F12" s="378"/>
      <c r="G12" s="379"/>
      <c r="H12" s="374">
        <f t="shared" ref="H12:H30" si="0">F12+G12</f>
        <v>0</v>
      </c>
      <c r="I12" s="1269"/>
      <c r="J12" s="1271"/>
      <c r="K12" s="1272"/>
      <c r="L12" s="1271"/>
      <c r="M12" s="1270"/>
    </row>
    <row r="13" spans="1:14">
      <c r="A13" s="250" t="s">
        <v>107</v>
      </c>
      <c r="B13" s="1305"/>
      <c r="C13" s="1306"/>
      <c r="D13" s="297"/>
      <c r="E13" s="299"/>
      <c r="F13" s="378"/>
      <c r="G13" s="379"/>
      <c r="H13" s="374">
        <f t="shared" si="0"/>
        <v>0</v>
      </c>
      <c r="I13" s="1275"/>
      <c r="J13" s="1273"/>
      <c r="K13" s="1276"/>
      <c r="L13" s="1273"/>
      <c r="M13" s="1274"/>
    </row>
    <row r="14" spans="1:14">
      <c r="A14" s="251" t="s">
        <v>105</v>
      </c>
      <c r="B14" s="1303"/>
      <c r="C14" s="1307"/>
      <c r="D14" s="299"/>
      <c r="E14" s="299"/>
      <c r="F14" s="378"/>
      <c r="G14" s="379"/>
      <c r="H14" s="374">
        <f t="shared" si="0"/>
        <v>0</v>
      </c>
      <c r="I14" s="1269"/>
      <c r="J14" s="1271"/>
      <c r="K14" s="1272"/>
      <c r="L14" s="1269"/>
      <c r="M14" s="1270"/>
    </row>
    <row r="15" spans="1:14">
      <c r="A15" s="250" t="s">
        <v>103</v>
      </c>
      <c r="B15" s="1305"/>
      <c r="C15" s="1306"/>
      <c r="D15" s="297"/>
      <c r="E15" s="299"/>
      <c r="F15" s="378"/>
      <c r="G15" s="379"/>
      <c r="H15" s="374">
        <f t="shared" si="0"/>
        <v>0</v>
      </c>
      <c r="I15" s="1275"/>
      <c r="J15" s="1273"/>
      <c r="K15" s="1276"/>
      <c r="L15" s="1275"/>
      <c r="M15" s="1274"/>
    </row>
    <row r="16" spans="1:14">
      <c r="A16" s="251" t="s">
        <v>100</v>
      </c>
      <c r="B16" s="1303"/>
      <c r="C16" s="1307"/>
      <c r="D16" s="299"/>
      <c r="E16" s="299"/>
      <c r="F16" s="378"/>
      <c r="G16" s="379"/>
      <c r="H16" s="374">
        <f t="shared" si="0"/>
        <v>0</v>
      </c>
      <c r="I16" s="1269"/>
      <c r="J16" s="1271"/>
      <c r="K16" s="1272"/>
      <c r="L16" s="1269"/>
      <c r="M16" s="1270"/>
    </row>
    <row r="17" spans="1:13">
      <c r="A17" s="250" t="s">
        <v>99</v>
      </c>
      <c r="B17" s="1305"/>
      <c r="C17" s="1306"/>
      <c r="D17" s="297"/>
      <c r="E17" s="299"/>
      <c r="F17" s="378"/>
      <c r="G17" s="379"/>
      <c r="H17" s="374">
        <f t="shared" si="0"/>
        <v>0</v>
      </c>
      <c r="I17" s="1275"/>
      <c r="J17" s="1273"/>
      <c r="K17" s="1276"/>
      <c r="L17" s="1275"/>
      <c r="M17" s="1274"/>
    </row>
    <row r="18" spans="1:13">
      <c r="A18" s="251" t="s">
        <v>98</v>
      </c>
      <c r="B18" s="1303"/>
      <c r="C18" s="1307"/>
      <c r="D18" s="299"/>
      <c r="E18" s="299"/>
      <c r="F18" s="378"/>
      <c r="G18" s="379"/>
      <c r="H18" s="374">
        <f t="shared" si="0"/>
        <v>0</v>
      </c>
      <c r="I18" s="1269"/>
      <c r="J18" s="1271"/>
      <c r="K18" s="1272"/>
      <c r="L18" s="1269"/>
      <c r="M18" s="1270"/>
    </row>
    <row r="19" spans="1:13">
      <c r="A19" s="250" t="s">
        <v>97</v>
      </c>
      <c r="B19" s="1305"/>
      <c r="C19" s="1306"/>
      <c r="D19" s="297"/>
      <c r="E19" s="299"/>
      <c r="F19" s="378"/>
      <c r="G19" s="379"/>
      <c r="H19" s="374">
        <f t="shared" si="0"/>
        <v>0</v>
      </c>
      <c r="I19" s="1275"/>
      <c r="J19" s="1273"/>
      <c r="K19" s="1276"/>
      <c r="L19" s="1275"/>
      <c r="M19" s="1274"/>
    </row>
    <row r="20" spans="1:13">
      <c r="A20" s="251" t="s">
        <v>95</v>
      </c>
      <c r="B20" s="1303"/>
      <c r="C20" s="1307"/>
      <c r="D20" s="299"/>
      <c r="E20" s="299"/>
      <c r="F20" s="378"/>
      <c r="G20" s="379"/>
      <c r="H20" s="374">
        <f t="shared" si="0"/>
        <v>0</v>
      </c>
      <c r="I20" s="1269"/>
      <c r="J20" s="1271"/>
      <c r="K20" s="1272"/>
      <c r="L20" s="1269"/>
      <c r="M20" s="1270"/>
    </row>
    <row r="21" spans="1:13">
      <c r="A21" s="250" t="s">
        <v>93</v>
      </c>
      <c r="B21" s="1305"/>
      <c r="C21" s="1306"/>
      <c r="D21" s="297"/>
      <c r="E21" s="299"/>
      <c r="F21" s="378"/>
      <c r="G21" s="379"/>
      <c r="H21" s="374">
        <f t="shared" si="0"/>
        <v>0</v>
      </c>
      <c r="I21" s="1275"/>
      <c r="J21" s="1273"/>
      <c r="K21" s="1276"/>
      <c r="L21" s="1275"/>
      <c r="M21" s="1274"/>
    </row>
    <row r="22" spans="1:13">
      <c r="A22" s="251" t="s">
        <v>92</v>
      </c>
      <c r="B22" s="1303"/>
      <c r="C22" s="1307"/>
      <c r="D22" s="299"/>
      <c r="E22" s="299"/>
      <c r="F22" s="378"/>
      <c r="G22" s="379"/>
      <c r="H22" s="374">
        <f t="shared" si="0"/>
        <v>0</v>
      </c>
      <c r="I22" s="1269"/>
      <c r="J22" s="1271"/>
      <c r="K22" s="1272"/>
      <c r="L22" s="1269"/>
      <c r="M22" s="1270"/>
    </row>
    <row r="23" spans="1:13">
      <c r="A23" s="250" t="s">
        <v>91</v>
      </c>
      <c r="B23" s="1305"/>
      <c r="C23" s="1306"/>
      <c r="D23" s="297"/>
      <c r="E23" s="299"/>
      <c r="F23" s="378"/>
      <c r="G23" s="379"/>
      <c r="H23" s="374">
        <f t="shared" si="0"/>
        <v>0</v>
      </c>
      <c r="I23" s="1275"/>
      <c r="J23" s="1273"/>
      <c r="K23" s="1276"/>
      <c r="L23" s="1273"/>
      <c r="M23" s="1274"/>
    </row>
    <row r="24" spans="1:13">
      <c r="A24" s="251" t="s">
        <v>89</v>
      </c>
      <c r="B24" s="1303"/>
      <c r="C24" s="1307"/>
      <c r="D24" s="299"/>
      <c r="E24" s="299"/>
      <c r="F24" s="378"/>
      <c r="G24" s="379"/>
      <c r="H24" s="374">
        <f t="shared" si="0"/>
        <v>0</v>
      </c>
      <c r="I24" s="1269"/>
      <c r="J24" s="1271"/>
      <c r="K24" s="1272"/>
      <c r="L24" s="1271"/>
      <c r="M24" s="1270"/>
    </row>
    <row r="25" spans="1:13">
      <c r="A25" s="250" t="s">
        <v>87</v>
      </c>
      <c r="B25" s="1305"/>
      <c r="C25" s="1306"/>
      <c r="D25" s="297"/>
      <c r="E25" s="299"/>
      <c r="F25" s="378"/>
      <c r="G25" s="379"/>
      <c r="H25" s="374">
        <f t="shared" si="0"/>
        <v>0</v>
      </c>
      <c r="I25" s="1275"/>
      <c r="J25" s="1273"/>
      <c r="K25" s="1276"/>
      <c r="L25" s="1273"/>
      <c r="M25" s="1274"/>
    </row>
    <row r="26" spans="1:13">
      <c r="A26" s="251" t="s">
        <v>86</v>
      </c>
      <c r="B26" s="1303"/>
      <c r="C26" s="1304"/>
      <c r="D26" s="299"/>
      <c r="E26" s="299"/>
      <c r="F26" s="378"/>
      <c r="G26" s="379"/>
      <c r="H26" s="374">
        <f t="shared" si="0"/>
        <v>0</v>
      </c>
      <c r="I26" s="1269"/>
      <c r="J26" s="1271"/>
      <c r="K26" s="1272"/>
      <c r="L26" s="1269"/>
      <c r="M26" s="1270"/>
    </row>
    <row r="27" spans="1:13">
      <c r="A27" s="250" t="s">
        <v>153</v>
      </c>
      <c r="B27" s="1303"/>
      <c r="C27" s="1304"/>
      <c r="D27" s="297"/>
      <c r="E27" s="299"/>
      <c r="F27" s="378"/>
      <c r="G27" s="379"/>
      <c r="H27" s="374">
        <f t="shared" si="0"/>
        <v>0</v>
      </c>
      <c r="I27" s="1269"/>
      <c r="J27" s="1271"/>
      <c r="K27" s="1272"/>
      <c r="L27" s="1269"/>
      <c r="M27" s="1270"/>
    </row>
    <row r="28" spans="1:13">
      <c r="A28" s="251" t="s">
        <v>152</v>
      </c>
      <c r="B28" s="1303"/>
      <c r="C28" s="1304"/>
      <c r="D28" s="299"/>
      <c r="E28" s="299"/>
      <c r="F28" s="378"/>
      <c r="G28" s="379"/>
      <c r="H28" s="374">
        <f t="shared" si="0"/>
        <v>0</v>
      </c>
      <c r="I28" s="1269"/>
      <c r="J28" s="1271"/>
      <c r="K28" s="1272"/>
      <c r="L28" s="1269"/>
      <c r="M28" s="1270"/>
    </row>
    <row r="29" spans="1:13">
      <c r="A29" s="250" t="s">
        <v>151</v>
      </c>
      <c r="B29" s="1303"/>
      <c r="C29" s="1304"/>
      <c r="D29" s="297"/>
      <c r="E29" s="299"/>
      <c r="F29" s="378"/>
      <c r="G29" s="379"/>
      <c r="H29" s="374">
        <f t="shared" si="0"/>
        <v>0</v>
      </c>
      <c r="I29" s="1269"/>
      <c r="J29" s="1271"/>
      <c r="K29" s="1272"/>
      <c r="L29" s="1269"/>
      <c r="M29" s="1270"/>
    </row>
    <row r="30" spans="1:13" ht="13.5" thickBot="1">
      <c r="A30" s="251" t="s">
        <v>150</v>
      </c>
      <c r="B30" s="1303"/>
      <c r="C30" s="1304"/>
      <c r="D30" s="299"/>
      <c r="E30" s="299"/>
      <c r="F30" s="378"/>
      <c r="G30" s="379"/>
      <c r="H30" s="375">
        <f t="shared" si="0"/>
        <v>0</v>
      </c>
      <c r="I30" s="1269"/>
      <c r="J30" s="1271"/>
      <c r="K30" s="1272"/>
      <c r="L30" s="1269"/>
      <c r="M30" s="1270"/>
    </row>
    <row r="31" spans="1:13">
      <c r="A31" s="1285" t="s">
        <v>160</v>
      </c>
      <c r="B31" s="1286"/>
      <c r="C31" s="1286"/>
      <c r="D31" s="1286"/>
      <c r="E31" s="1287"/>
      <c r="F31" s="1291">
        <f>SUM(F11:F30)</f>
        <v>0</v>
      </c>
      <c r="G31" s="1291">
        <f>SUM(G11:G30)</f>
        <v>0</v>
      </c>
      <c r="H31" s="1293">
        <f>SUM(H11:H30)</f>
        <v>0</v>
      </c>
      <c r="I31" s="1295"/>
      <c r="J31" s="1296"/>
      <c r="K31" s="1296"/>
      <c r="L31" s="1296"/>
      <c r="M31" s="1297"/>
    </row>
    <row r="32" spans="1:13" ht="15.75" customHeight="1" thickBot="1">
      <c r="A32" s="1288"/>
      <c r="B32" s="1289"/>
      <c r="C32" s="1289"/>
      <c r="D32" s="1289"/>
      <c r="E32" s="1290"/>
      <c r="F32" s="1292"/>
      <c r="G32" s="1292"/>
      <c r="H32" s="1294"/>
      <c r="I32" s="1298"/>
      <c r="J32" s="1299"/>
      <c r="K32" s="1299"/>
      <c r="L32" s="1299"/>
      <c r="M32" s="1300"/>
    </row>
    <row r="33" spans="1:13" ht="53.25" customHeight="1">
      <c r="A33" s="1301" t="s">
        <v>437</v>
      </c>
      <c r="B33" s="1302"/>
      <c r="C33" s="1302"/>
      <c r="D33" s="1302"/>
      <c r="E33" s="1302"/>
      <c r="F33" s="1302"/>
      <c r="G33" s="1302"/>
      <c r="H33" s="1302"/>
      <c r="I33" s="1302"/>
      <c r="J33" s="1302"/>
      <c r="K33" s="1302"/>
      <c r="L33" s="1302"/>
      <c r="M33" s="1302"/>
    </row>
    <row r="34" spans="1:13">
      <c r="A34" s="32"/>
    </row>
    <row r="35" spans="1:13" ht="15" customHeight="1">
      <c r="D35" s="1283"/>
      <c r="E35" s="1283"/>
      <c r="K35" s="1283"/>
    </row>
    <row r="36" spans="1:13" s="15" customFormat="1" ht="15.75" customHeight="1">
      <c r="D36" s="1283"/>
      <c r="E36" s="1283"/>
      <c r="G36" s="817"/>
      <c r="H36" s="614"/>
      <c r="I36" s="614"/>
      <c r="J36" s="614"/>
      <c r="K36" s="1283"/>
      <c r="L36" s="24"/>
    </row>
    <row r="37" spans="1:13" s="15" customFormat="1" ht="13.5" customHeight="1">
      <c r="D37" s="1284"/>
      <c r="E37" s="1284"/>
      <c r="G37" s="817"/>
      <c r="H37" s="614"/>
      <c r="I37" s="614"/>
      <c r="J37" s="614"/>
      <c r="K37" s="1284"/>
      <c r="L37" s="24"/>
    </row>
    <row r="38" spans="1:13" s="15" customFormat="1">
      <c r="D38" s="653" t="s">
        <v>82</v>
      </c>
      <c r="E38" s="149"/>
      <c r="G38" s="817"/>
      <c r="H38" s="614"/>
      <c r="I38" s="614"/>
      <c r="J38" s="614"/>
      <c r="K38" s="653" t="s">
        <v>82</v>
      </c>
      <c r="L38" s="24"/>
    </row>
    <row r="39" spans="1:13">
      <c r="D39" s="654" t="s">
        <v>81</v>
      </c>
      <c r="E39" s="654"/>
      <c r="K39" s="654" t="s">
        <v>81</v>
      </c>
    </row>
  </sheetData>
  <sheetProtection formatCells="0" formatColumns="0" formatRows="0" insertColumns="0" insertRows="0" deleteColumns="0" deleteRows="0" sort="0" autoFilter="0"/>
  <mergeCells count="83">
    <mergeCell ref="A3:K3"/>
    <mergeCell ref="A4:K4"/>
    <mergeCell ref="A5:K5"/>
    <mergeCell ref="A6:K6"/>
    <mergeCell ref="A7:K7"/>
    <mergeCell ref="B13:C13"/>
    <mergeCell ref="B14:C14"/>
    <mergeCell ref="I13:K13"/>
    <mergeCell ref="B12:C12"/>
    <mergeCell ref="A8:A10"/>
    <mergeCell ref="B8:C10"/>
    <mergeCell ref="D8:D10"/>
    <mergeCell ref="E8:E10"/>
    <mergeCell ref="F8:F10"/>
    <mergeCell ref="B11:C11"/>
    <mergeCell ref="G8:G10"/>
    <mergeCell ref="H8:H10"/>
    <mergeCell ref="I8:K10"/>
    <mergeCell ref="B17:C17"/>
    <mergeCell ref="B18:C18"/>
    <mergeCell ref="B15:C15"/>
    <mergeCell ref="B16:C16"/>
    <mergeCell ref="I16:K16"/>
    <mergeCell ref="B21:C21"/>
    <mergeCell ref="B22:C22"/>
    <mergeCell ref="I22:K22"/>
    <mergeCell ref="B19:C19"/>
    <mergeCell ref="B20:C20"/>
    <mergeCell ref="I19:K19"/>
    <mergeCell ref="B25:C25"/>
    <mergeCell ref="B26:C26"/>
    <mergeCell ref="I25:K25"/>
    <mergeCell ref="B23:C23"/>
    <mergeCell ref="B24:C24"/>
    <mergeCell ref="B29:C29"/>
    <mergeCell ref="B30:C30"/>
    <mergeCell ref="B27:C27"/>
    <mergeCell ref="B28:C28"/>
    <mergeCell ref="I28:K28"/>
    <mergeCell ref="K35:K37"/>
    <mergeCell ref="D35:E37"/>
    <mergeCell ref="A31:E32"/>
    <mergeCell ref="F31:F32"/>
    <mergeCell ref="H31:H32"/>
    <mergeCell ref="I31:M32"/>
    <mergeCell ref="A33:M33"/>
    <mergeCell ref="G31:G32"/>
    <mergeCell ref="L8:M10"/>
    <mergeCell ref="I11:K11"/>
    <mergeCell ref="L11:M11"/>
    <mergeCell ref="I12:K12"/>
    <mergeCell ref="L12:M12"/>
    <mergeCell ref="L13:M13"/>
    <mergeCell ref="I14:K14"/>
    <mergeCell ref="L14:M14"/>
    <mergeCell ref="I15:K15"/>
    <mergeCell ref="L15:M15"/>
    <mergeCell ref="L16:M16"/>
    <mergeCell ref="I17:K17"/>
    <mergeCell ref="L17:M17"/>
    <mergeCell ref="I18:K18"/>
    <mergeCell ref="L18:M18"/>
    <mergeCell ref="L19:M19"/>
    <mergeCell ref="I20:K20"/>
    <mergeCell ref="L20:M20"/>
    <mergeCell ref="I21:K21"/>
    <mergeCell ref="L21:M21"/>
    <mergeCell ref="E1:M1"/>
    <mergeCell ref="L28:M28"/>
    <mergeCell ref="I29:K29"/>
    <mergeCell ref="L29:M29"/>
    <mergeCell ref="I30:K30"/>
    <mergeCell ref="L30:M30"/>
    <mergeCell ref="L25:M25"/>
    <mergeCell ref="I26:K26"/>
    <mergeCell ref="L26:M26"/>
    <mergeCell ref="I27:K27"/>
    <mergeCell ref="L27:M27"/>
    <mergeCell ref="L22:M22"/>
    <mergeCell ref="I23:K23"/>
    <mergeCell ref="L23:M23"/>
    <mergeCell ref="I24:K24"/>
    <mergeCell ref="L24:M24"/>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opLeftCell="A2" workbookViewId="0">
      <selection activeCell="A12" sqref="A12"/>
    </sheetView>
  </sheetViews>
  <sheetFormatPr defaultRowHeight="15"/>
  <cols>
    <col min="1" max="12" width="21.28515625" customWidth="1"/>
  </cols>
  <sheetData>
    <row r="1" spans="1:18" ht="64.5" thickBot="1">
      <c r="A1" s="82" t="s">
        <v>2</v>
      </c>
      <c r="B1" s="82" t="s">
        <v>171</v>
      </c>
      <c r="C1" s="83" t="s">
        <v>310</v>
      </c>
      <c r="D1" s="83" t="s">
        <v>333</v>
      </c>
      <c r="E1" s="83" t="s">
        <v>304</v>
      </c>
      <c r="F1" s="83" t="s">
        <v>322</v>
      </c>
      <c r="G1" s="83" t="s">
        <v>168</v>
      </c>
      <c r="H1" s="83" t="s">
        <v>167</v>
      </c>
      <c r="I1" s="83" t="s">
        <v>166</v>
      </c>
      <c r="J1" s="83" t="s">
        <v>165</v>
      </c>
      <c r="K1" s="83" t="s">
        <v>170</v>
      </c>
      <c r="L1" s="84" t="s">
        <v>163</v>
      </c>
    </row>
    <row r="3" spans="1:18">
      <c r="A3" t="s">
        <v>334</v>
      </c>
      <c r="B3" t="s">
        <v>329</v>
      </c>
    </row>
    <row r="4" spans="1:18">
      <c r="A4" t="s">
        <v>335</v>
      </c>
      <c r="B4" t="s">
        <v>330</v>
      </c>
    </row>
    <row r="7" spans="1:18" ht="15.75" thickBot="1"/>
    <row r="8" spans="1:18" ht="45.75" thickBot="1">
      <c r="A8" s="78" t="s">
        <v>3</v>
      </c>
      <c r="B8" s="78" t="s">
        <v>4</v>
      </c>
      <c r="C8" s="79" t="s">
        <v>182</v>
      </c>
      <c r="D8" s="80" t="s">
        <v>181</v>
      </c>
      <c r="E8" s="79" t="s">
        <v>180</v>
      </c>
      <c r="F8" s="78" t="s">
        <v>179</v>
      </c>
      <c r="G8" s="78" t="s">
        <v>78</v>
      </c>
      <c r="H8" s="81" t="s">
        <v>312</v>
      </c>
      <c r="I8" s="81" t="s">
        <v>177</v>
      </c>
      <c r="J8" s="81" t="s">
        <v>178</v>
      </c>
      <c r="K8" s="81" t="s">
        <v>184</v>
      </c>
      <c r="L8" s="79" t="s">
        <v>176</v>
      </c>
      <c r="M8" s="81" t="s">
        <v>314</v>
      </c>
      <c r="N8" s="81" t="s">
        <v>313</v>
      </c>
      <c r="O8" s="81" t="s">
        <v>317</v>
      </c>
      <c r="P8" s="79" t="s">
        <v>316</v>
      </c>
      <c r="Q8" s="79" t="s">
        <v>318</v>
      </c>
      <c r="R8" s="81" t="s">
        <v>319</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view="pageBreakPreview" zoomScale="85" zoomScaleNormal="100" zoomScaleSheetLayoutView="85" workbookViewId="0">
      <selection activeCell="B24" sqref="B24"/>
    </sheetView>
  </sheetViews>
  <sheetFormatPr defaultColWidth="9.140625" defaultRowHeight="12.75"/>
  <cols>
    <col min="1" max="1" width="6.140625" style="2" customWidth="1"/>
    <col min="2" max="2" width="35.28515625" style="1" customWidth="1"/>
    <col min="3" max="4" width="16.140625" style="1" customWidth="1"/>
    <col min="5" max="5" width="17.5703125" style="1" customWidth="1"/>
    <col min="6" max="6" width="12.85546875" style="1" bestFit="1" customWidth="1"/>
    <col min="7" max="7" width="28.7109375" style="1" customWidth="1"/>
    <col min="8" max="8" width="29.42578125" style="1" customWidth="1"/>
    <col min="9" max="16384" width="9.140625" style="1"/>
  </cols>
  <sheetData>
    <row r="1" spans="1:8" ht="14.25" customHeight="1">
      <c r="A1" s="1033" t="s">
        <v>414</v>
      </c>
      <c r="B1" s="1033"/>
      <c r="C1" s="1033"/>
      <c r="D1" s="1033"/>
      <c r="E1" s="1033"/>
      <c r="F1" s="1033"/>
    </row>
    <row r="2" spans="1:8">
      <c r="A2" s="12" t="s">
        <v>119</v>
      </c>
      <c r="B2" s="12"/>
    </row>
    <row r="3" spans="1:8" ht="17.25" customHeight="1">
      <c r="A3" s="12" t="s">
        <v>411</v>
      </c>
      <c r="B3" s="12"/>
      <c r="C3" s="11"/>
      <c r="D3" s="1039"/>
      <c r="E3" s="1039"/>
      <c r="F3" s="1039"/>
    </row>
    <row r="4" spans="1:8" ht="12.75" customHeight="1">
      <c r="A4" s="396"/>
      <c r="B4" s="396"/>
    </row>
    <row r="5" spans="1:8" ht="15.75" customHeight="1">
      <c r="A5" s="1037" t="s">
        <v>118</v>
      </c>
      <c r="B5" s="1037"/>
      <c r="C5" s="1037"/>
      <c r="D5" s="1037"/>
      <c r="E5" s="1037"/>
      <c r="F5" s="1037"/>
      <c r="G5" s="3"/>
    </row>
    <row r="6" spans="1:8" ht="48.75" customHeight="1" thickBot="1">
      <c r="A6" s="1038" t="s">
        <v>339</v>
      </c>
      <c r="B6" s="1038"/>
      <c r="C6" s="1038"/>
      <c r="D6" s="1038"/>
      <c r="E6" s="1038"/>
      <c r="F6" s="1038"/>
      <c r="G6" s="10"/>
      <c r="H6" s="10"/>
    </row>
    <row r="7" spans="1:8" ht="30.75" customHeight="1" thickBot="1">
      <c r="A7" s="397" t="s">
        <v>117</v>
      </c>
      <c r="B7" s="397" t="s">
        <v>116</v>
      </c>
      <c r="C7" s="398" t="s">
        <v>115</v>
      </c>
      <c r="D7" s="398" t="s">
        <v>114</v>
      </c>
      <c r="E7" s="398" t="s">
        <v>113</v>
      </c>
      <c r="F7" s="398" t="s">
        <v>112</v>
      </c>
      <c r="G7" s="399"/>
      <c r="H7" s="399"/>
    </row>
    <row r="8" spans="1:8" ht="24" customHeight="1" thickBot="1">
      <c r="A8" s="1018" t="s">
        <v>111</v>
      </c>
      <c r="B8" s="1019"/>
      <c r="C8" s="1019"/>
      <c r="D8" s="1019"/>
      <c r="E8" s="1034"/>
      <c r="F8" s="1020"/>
      <c r="G8" s="399"/>
      <c r="H8" s="399"/>
    </row>
    <row r="9" spans="1:8" ht="24" customHeight="1">
      <c r="A9" s="400" t="s">
        <v>110</v>
      </c>
      <c r="B9" s="401" t="s">
        <v>104</v>
      </c>
      <c r="C9" s="402">
        <v>0</v>
      </c>
      <c r="D9" s="402">
        <v>0</v>
      </c>
      <c r="E9" s="403">
        <f t="shared" ref="E9:E12" si="0">SUM(C9:D9)</f>
        <v>0</v>
      </c>
      <c r="F9" s="404">
        <f>COUNTIF('Zał. 2'!D11:D34,"1")</f>
        <v>0</v>
      </c>
      <c r="G9" s="2"/>
      <c r="H9" s="2"/>
    </row>
    <row r="10" spans="1:8" ht="24" customHeight="1">
      <c r="A10" s="405" t="s">
        <v>109</v>
      </c>
      <c r="B10" s="401" t="s">
        <v>102</v>
      </c>
      <c r="C10" s="406">
        <v>0</v>
      </c>
      <c r="D10" s="406">
        <v>0</v>
      </c>
      <c r="E10" s="403">
        <f t="shared" si="0"/>
        <v>0</v>
      </c>
      <c r="F10" s="404">
        <f>COUNTIF('Zał. 2'!D11:D34,"2")</f>
        <v>0</v>
      </c>
      <c r="G10" s="2"/>
      <c r="H10" s="2"/>
    </row>
    <row r="11" spans="1:8" ht="24" customHeight="1">
      <c r="A11" s="405" t="s">
        <v>107</v>
      </c>
      <c r="B11" s="401" t="s">
        <v>106</v>
      </c>
      <c r="C11" s="406">
        <v>0</v>
      </c>
      <c r="D11" s="406">
        <v>0</v>
      </c>
      <c r="E11" s="403">
        <f t="shared" si="0"/>
        <v>0</v>
      </c>
      <c r="F11" s="404">
        <f>COUNTIF('Zał. 2'!D11:D34, "3 (MP/PP)")+COUNTIF('Zał. 2'!D11:D34,"3 (ZK)")</f>
        <v>0</v>
      </c>
    </row>
    <row r="12" spans="1:8" ht="24" customHeight="1">
      <c r="A12" s="405" t="s">
        <v>105</v>
      </c>
      <c r="B12" s="401" t="s">
        <v>108</v>
      </c>
      <c r="C12" s="406">
        <v>0</v>
      </c>
      <c r="D12" s="406">
        <v>0</v>
      </c>
      <c r="E12" s="403">
        <f t="shared" si="0"/>
        <v>0</v>
      </c>
      <c r="F12" s="404">
        <f>COUNTIF('Zał. 2'!D11:D34,"4")</f>
        <v>0</v>
      </c>
    </row>
    <row r="13" spans="1:8" ht="24" customHeight="1" thickBot="1">
      <c r="A13" s="1023" t="s">
        <v>453</v>
      </c>
      <c r="B13" s="1024"/>
      <c r="C13" s="407">
        <f>SUM(C9:C12)</f>
        <v>0</v>
      </c>
      <c r="D13" s="407">
        <f>SUM(D9:D12)</f>
        <v>0</v>
      </c>
      <c r="E13" s="407">
        <f>SUM(E9:E12)</f>
        <v>0</v>
      </c>
      <c r="F13" s="408">
        <f>SUM(F9:F12)</f>
        <v>0</v>
      </c>
    </row>
    <row r="14" spans="1:8" ht="24" customHeight="1" thickBot="1">
      <c r="A14" s="1025" t="s">
        <v>101</v>
      </c>
      <c r="B14" s="1026"/>
      <c r="C14" s="1026"/>
      <c r="D14" s="1026"/>
      <c r="E14" s="1026"/>
      <c r="F14" s="1027"/>
    </row>
    <row r="15" spans="1:8" ht="30" customHeight="1">
      <c r="A15" s="409" t="s">
        <v>103</v>
      </c>
      <c r="B15" s="410" t="s">
        <v>96</v>
      </c>
      <c r="C15" s="411">
        <v>0</v>
      </c>
      <c r="D15" s="411">
        <v>0</v>
      </c>
      <c r="E15" s="412">
        <f t="shared" ref="E15:E24" si="1">SUM(C15:D15)</f>
        <v>0</v>
      </c>
      <c r="F15" s="413">
        <v>0</v>
      </c>
    </row>
    <row r="16" spans="1:8" ht="24" customHeight="1">
      <c r="A16" s="409" t="s">
        <v>100</v>
      </c>
      <c r="B16" s="414" t="s">
        <v>321</v>
      </c>
      <c r="C16" s="415">
        <v>0</v>
      </c>
      <c r="D16" s="416">
        <v>0</v>
      </c>
      <c r="E16" s="412">
        <f t="shared" si="1"/>
        <v>0</v>
      </c>
      <c r="F16" s="417"/>
    </row>
    <row r="17" spans="1:7" ht="28.5" customHeight="1">
      <c r="A17" s="409" t="s">
        <v>99</v>
      </c>
      <c r="B17" s="418" t="s">
        <v>299</v>
      </c>
      <c r="C17" s="415">
        <v>0</v>
      </c>
      <c r="D17" s="416">
        <v>0</v>
      </c>
      <c r="E17" s="412">
        <f t="shared" ref="E17" si="2">SUM(C17:D17)</f>
        <v>0</v>
      </c>
      <c r="F17" s="419"/>
    </row>
    <row r="18" spans="1:7" ht="24" customHeight="1">
      <c r="A18" s="409" t="s">
        <v>98</v>
      </c>
      <c r="B18" s="420" t="s">
        <v>94</v>
      </c>
      <c r="C18" s="415">
        <v>0</v>
      </c>
      <c r="D18" s="416">
        <v>0</v>
      </c>
      <c r="E18" s="412">
        <f t="shared" si="1"/>
        <v>0</v>
      </c>
      <c r="F18" s="413">
        <v>0</v>
      </c>
    </row>
    <row r="19" spans="1:7" ht="24" customHeight="1">
      <c r="A19" s="409" t="s">
        <v>97</v>
      </c>
      <c r="B19" s="418" t="s">
        <v>90</v>
      </c>
      <c r="C19" s="415">
        <v>0</v>
      </c>
      <c r="D19" s="415">
        <v>0</v>
      </c>
      <c r="E19" s="421">
        <f t="shared" si="1"/>
        <v>0</v>
      </c>
      <c r="F19" s="1040"/>
    </row>
    <row r="20" spans="1:7" ht="24" customHeight="1">
      <c r="A20" s="409" t="s">
        <v>95</v>
      </c>
      <c r="B20" s="418" t="s">
        <v>290</v>
      </c>
      <c r="C20" s="411">
        <v>0</v>
      </c>
      <c r="D20" s="411">
        <v>0</v>
      </c>
      <c r="E20" s="412">
        <f t="shared" si="1"/>
        <v>0</v>
      </c>
      <c r="F20" s="1040"/>
    </row>
    <row r="21" spans="1:7" ht="38.25">
      <c r="A21" s="409" t="s">
        <v>93</v>
      </c>
      <c r="B21" s="422" t="s">
        <v>301</v>
      </c>
      <c r="C21" s="415">
        <v>0</v>
      </c>
      <c r="D21" s="415">
        <v>0</v>
      </c>
      <c r="E21" s="412">
        <f t="shared" si="1"/>
        <v>0</v>
      </c>
      <c r="F21" s="1040"/>
    </row>
    <row r="22" spans="1:7" ht="38.25">
      <c r="A22" s="409" t="s">
        <v>92</v>
      </c>
      <c r="B22" s="420" t="s">
        <v>291</v>
      </c>
      <c r="C22" s="423">
        <v>0</v>
      </c>
      <c r="D22" s="423">
        <v>0</v>
      </c>
      <c r="E22" s="424">
        <f t="shared" si="1"/>
        <v>0</v>
      </c>
      <c r="F22" s="1040"/>
    </row>
    <row r="23" spans="1:7" ht="24" customHeight="1">
      <c r="A23" s="409" t="s">
        <v>91</v>
      </c>
      <c r="B23" s="420" t="s">
        <v>300</v>
      </c>
      <c r="C23" s="423">
        <v>0</v>
      </c>
      <c r="D23" s="423">
        <v>0</v>
      </c>
      <c r="E23" s="424">
        <f t="shared" si="1"/>
        <v>0</v>
      </c>
      <c r="F23" s="1040"/>
    </row>
    <row r="24" spans="1:7" ht="30" customHeight="1" thickBot="1">
      <c r="A24" s="409" t="s">
        <v>89</v>
      </c>
      <c r="B24" s="425" t="s">
        <v>406</v>
      </c>
      <c r="C24" s="423">
        <v>0</v>
      </c>
      <c r="D24" s="423">
        <v>0</v>
      </c>
      <c r="E24" s="424">
        <f t="shared" si="1"/>
        <v>0</v>
      </c>
      <c r="F24" s="1041"/>
    </row>
    <row r="25" spans="1:7" ht="24" customHeight="1" thickBot="1">
      <c r="A25" s="1028" t="s">
        <v>454</v>
      </c>
      <c r="B25" s="1029"/>
      <c r="C25" s="426">
        <f>SUM(C15:C24)</f>
        <v>0</v>
      </c>
      <c r="D25" s="426">
        <f>SUM(D15:D24)</f>
        <v>0</v>
      </c>
      <c r="E25" s="427">
        <f>SUM(E15:E24)</f>
        <v>0</v>
      </c>
      <c r="F25" s="428">
        <f>SUM(F15:F24)</f>
        <v>0</v>
      </c>
    </row>
    <row r="26" spans="1:7" ht="24" customHeight="1" thickBot="1">
      <c r="A26" s="1035" t="s">
        <v>457</v>
      </c>
      <c r="B26" s="1036"/>
      <c r="C26" s="429">
        <f>C13+C25</f>
        <v>0</v>
      </c>
      <c r="D26" s="429">
        <f>D13+D25</f>
        <v>0</v>
      </c>
      <c r="E26" s="429">
        <f>E13+E25</f>
        <v>0</v>
      </c>
      <c r="F26" s="430">
        <f>F13+F25</f>
        <v>0</v>
      </c>
    </row>
    <row r="27" spans="1:7" ht="24" customHeight="1" thickBot="1">
      <c r="A27" s="1018" t="s">
        <v>292</v>
      </c>
      <c r="B27" s="1019"/>
      <c r="C27" s="1019"/>
      <c r="D27" s="1019"/>
      <c r="E27" s="1019"/>
      <c r="F27" s="1020"/>
    </row>
    <row r="28" spans="1:7" ht="26.25" thickBot="1">
      <c r="A28" s="431" t="s">
        <v>87</v>
      </c>
      <c r="B28" s="432" t="s">
        <v>85</v>
      </c>
      <c r="C28" s="433">
        <v>0</v>
      </c>
      <c r="D28" s="433">
        <v>0</v>
      </c>
      <c r="E28" s="434">
        <f>SUM(C28:D28)</f>
        <v>0</v>
      </c>
      <c r="F28" s="435"/>
      <c r="G28" s="1" t="b">
        <f>IF(C28&lt;=0.1*C26,TRUE,"Przekroczono limit kosztów pośrednich")</f>
        <v>1</v>
      </c>
    </row>
    <row r="29" spans="1:7" ht="24" customHeight="1" thickBot="1">
      <c r="A29" s="1021" t="s">
        <v>456</v>
      </c>
      <c r="B29" s="1022"/>
      <c r="C29" s="436">
        <f>C26+C28</f>
        <v>0</v>
      </c>
      <c r="D29" s="436">
        <f t="shared" ref="D29:E29" si="3">D26+D28</f>
        <v>0</v>
      </c>
      <c r="E29" s="436">
        <f t="shared" si="3"/>
        <v>0</v>
      </c>
      <c r="F29" s="437">
        <f>F26</f>
        <v>0</v>
      </c>
      <c r="G29" s="1" t="b">
        <f>IF(D29&gt;=0.05*C29,TRUE,"Za niski poziom środków własnych")</f>
        <v>1</v>
      </c>
    </row>
    <row r="30" spans="1:7" ht="15.75" customHeight="1">
      <c r="A30" s="123" t="s">
        <v>84</v>
      </c>
      <c r="B30" s="9"/>
      <c r="C30" s="438"/>
      <c r="D30" s="438"/>
      <c r="E30" s="438"/>
      <c r="F30" s="438"/>
    </row>
    <row r="31" spans="1:7">
      <c r="A31" s="123" t="s">
        <v>83</v>
      </c>
      <c r="B31" s="9"/>
      <c r="C31" s="438"/>
      <c r="D31" s="438"/>
      <c r="E31" s="438"/>
      <c r="F31" s="439"/>
    </row>
    <row r="32" spans="1:7" ht="15" customHeight="1">
      <c r="A32" s="1"/>
    </row>
    <row r="33" spans="2:6" ht="13.5" customHeight="1">
      <c r="B33" s="440"/>
      <c r="C33" s="395"/>
      <c r="D33" s="395"/>
      <c r="E33" s="395"/>
      <c r="F33" s="395"/>
    </row>
    <row r="34" spans="2:6" ht="20.25" customHeight="1">
      <c r="B34" s="1030"/>
      <c r="C34" s="395"/>
      <c r="D34" s="395"/>
      <c r="E34" s="441"/>
      <c r="F34" s="441"/>
    </row>
    <row r="35" spans="2:6">
      <c r="B35" s="1031"/>
      <c r="C35" s="395"/>
      <c r="D35" s="395"/>
      <c r="E35" s="442"/>
      <c r="F35" s="442"/>
    </row>
    <row r="36" spans="2:6">
      <c r="B36" s="6" t="s">
        <v>82</v>
      </c>
      <c r="C36" s="5"/>
      <c r="D36" s="5"/>
      <c r="E36" s="1032" t="s">
        <v>82</v>
      </c>
      <c r="F36" s="1032"/>
    </row>
    <row r="37" spans="2:6">
      <c r="B37" s="381" t="s">
        <v>81</v>
      </c>
      <c r="D37" s="3"/>
      <c r="E37" s="1017" t="s">
        <v>81</v>
      </c>
      <c r="F37" s="1017"/>
    </row>
  </sheetData>
  <sheetProtection formatCells="0" formatColumns="0" formatRows="0" insertHyperlinks="0"/>
  <mergeCells count="15">
    <mergeCell ref="A1:F1"/>
    <mergeCell ref="A8:F8"/>
    <mergeCell ref="A26:B26"/>
    <mergeCell ref="A5:F5"/>
    <mergeCell ref="A6:F6"/>
    <mergeCell ref="D3:F3"/>
    <mergeCell ref="F19:F24"/>
    <mergeCell ref="E37:F37"/>
    <mergeCell ref="A27:F27"/>
    <mergeCell ref="A29:B29"/>
    <mergeCell ref="A13:B13"/>
    <mergeCell ref="A14:F14"/>
    <mergeCell ref="A25:B25"/>
    <mergeCell ref="B34:B35"/>
    <mergeCell ref="E36:F36"/>
  </mergeCells>
  <dataValidations disablePrompts="1" count="1">
    <dataValidation type="whole" errorStyle="information" operator="lessThan" allowBlank="1" showErrorMessage="1" errorTitle="Zgoda" error="Pamiętaj, że wypełnienie tej komórki jest możliwe dopiero po uzyskaniu zgody ze strony DSW." sqref="C24">
      <formula1>C25</formula1>
    </dataValidation>
  </dataValidations>
  <printOptions horizontalCentered="1"/>
  <pageMargins left="0.59055118110236227" right="0.39370078740157483" top="0.59055118110236227" bottom="0.39370078740157483" header="0.11811023622047245" footer="0.51181102362204722"/>
  <pageSetup paperSize="9" scale="39" fitToWidth="0" fitToHeight="0" orientation="portrait" r:id="rId1"/>
  <headerFooter alignWithMargins="0"/>
  <ignoredErrors>
    <ignoredError sqref="F9:F12 F13"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0"/>
  <sheetViews>
    <sheetView showGridLines="0" view="pageBreakPreview" zoomScale="80" zoomScaleNormal="100" zoomScaleSheetLayoutView="80" workbookViewId="0">
      <selection activeCell="O16" sqref="O16"/>
    </sheetView>
  </sheetViews>
  <sheetFormatPr defaultColWidth="9.140625" defaultRowHeight="12.75"/>
  <cols>
    <col min="1" max="1" width="5.28515625" style="17" customWidth="1"/>
    <col min="2" max="3" width="14" style="15" customWidth="1"/>
    <col min="4" max="4" width="17.28515625" style="15" customWidth="1"/>
    <col min="5" max="5" width="11.85546875" style="15" customWidth="1"/>
    <col min="6" max="6" width="15.140625" style="15" customWidth="1"/>
    <col min="7" max="7" width="27.28515625" style="15" bestFit="1" customWidth="1"/>
    <col min="8" max="8" width="36" style="15" customWidth="1"/>
    <col min="9" max="9" width="13" style="15" bestFit="1" customWidth="1"/>
    <col min="10" max="10" width="19.85546875" style="15" customWidth="1"/>
    <col min="11" max="222" width="9.140625" style="15" customWidth="1"/>
    <col min="223" max="223" width="10.7109375" style="15" customWidth="1"/>
    <col min="224" max="16384" width="9.140625" style="15"/>
  </cols>
  <sheetData>
    <row r="1" spans="1:32" ht="15" customHeight="1">
      <c r="A1" s="1046" t="s">
        <v>415</v>
      </c>
      <c r="B1" s="1046"/>
      <c r="C1" s="1046"/>
      <c r="D1" s="1046"/>
      <c r="E1" s="1046"/>
      <c r="F1" s="1046"/>
      <c r="G1" s="1046"/>
      <c r="H1" s="1046"/>
      <c r="I1" s="1046"/>
      <c r="J1" s="1046"/>
    </row>
    <row r="2" spans="1:32">
      <c r="A2" s="445" t="s">
        <v>128</v>
      </c>
      <c r="B2" s="445"/>
      <c r="C2" s="445"/>
      <c r="D2" s="443"/>
      <c r="E2" s="443"/>
      <c r="F2" s="443"/>
      <c r="G2" s="443"/>
      <c r="H2" s="443"/>
      <c r="I2" s="443"/>
      <c r="J2" s="443"/>
    </row>
    <row r="3" spans="1:32" ht="17.25" customHeight="1">
      <c r="A3" s="174" t="s">
        <v>411</v>
      </c>
      <c r="B3" s="174"/>
      <c r="C3" s="445"/>
      <c r="D3" s="443"/>
      <c r="E3" s="443"/>
      <c r="F3" s="169"/>
      <c r="G3" s="169"/>
      <c r="H3" s="1047"/>
      <c r="I3" s="1047"/>
      <c r="J3" s="1047"/>
    </row>
    <row r="4" spans="1:32" ht="12.75" customHeight="1">
      <c r="A4" s="170"/>
      <c r="B4" s="443"/>
      <c r="C4" s="443"/>
      <c r="D4" s="443"/>
      <c r="E4" s="443"/>
      <c r="F4" s="443"/>
      <c r="G4" s="443"/>
      <c r="H4" s="443"/>
      <c r="I4" s="443"/>
      <c r="J4" s="443"/>
      <c r="U4" s="171" t="s">
        <v>329</v>
      </c>
    </row>
    <row r="5" spans="1:32" ht="19.5" customHeight="1">
      <c r="A5" s="1048" t="s">
        <v>127</v>
      </c>
      <c r="B5" s="1048"/>
      <c r="C5" s="1048"/>
      <c r="D5" s="1048"/>
      <c r="E5" s="1048"/>
      <c r="F5" s="1048"/>
      <c r="G5" s="1048"/>
      <c r="H5" s="1048"/>
      <c r="I5" s="1048"/>
      <c r="J5" s="1048"/>
      <c r="U5" s="171" t="s">
        <v>330</v>
      </c>
    </row>
    <row r="6" spans="1:32" ht="42" customHeight="1">
      <c r="A6" s="1049" t="s">
        <v>391</v>
      </c>
      <c r="B6" s="1049"/>
      <c r="C6" s="1049"/>
      <c r="D6" s="1049"/>
      <c r="E6" s="1049"/>
      <c r="F6" s="1049"/>
      <c r="G6" s="1049"/>
      <c r="H6" s="1049"/>
      <c r="I6" s="1049"/>
      <c r="J6" s="1049"/>
    </row>
    <row r="7" spans="1:32" ht="15" customHeight="1">
      <c r="A7" s="1050" t="s">
        <v>438</v>
      </c>
      <c r="B7" s="1050"/>
      <c r="C7" s="1050"/>
      <c r="D7" s="1050"/>
      <c r="E7" s="1050"/>
      <c r="F7" s="1050"/>
      <c r="G7" s="1050"/>
      <c r="H7" s="1050"/>
      <c r="I7" s="1050"/>
      <c r="J7" s="1050"/>
      <c r="L7" s="266"/>
      <c r="M7" s="266"/>
      <c r="N7" s="266"/>
      <c r="O7" s="266"/>
      <c r="P7" s="266"/>
      <c r="Q7" s="266"/>
    </row>
    <row r="8" spans="1:32" ht="15" customHeight="1" thickBot="1">
      <c r="A8" s="170"/>
      <c r="B8" s="170"/>
      <c r="C8" s="170"/>
      <c r="D8" s="170"/>
      <c r="E8" s="170"/>
      <c r="F8" s="170"/>
      <c r="G8" s="170"/>
      <c r="H8" s="170"/>
      <c r="I8" s="170"/>
      <c r="J8" s="170"/>
      <c r="L8" s="266"/>
      <c r="M8" s="266"/>
      <c r="N8" s="266"/>
      <c r="O8" s="266"/>
      <c r="P8" s="266"/>
      <c r="Q8" s="266"/>
    </row>
    <row r="9" spans="1:32" ht="26.25" customHeight="1">
      <c r="A9" s="1051" t="s">
        <v>126</v>
      </c>
      <c r="B9" s="1053" t="s">
        <v>79</v>
      </c>
      <c r="C9" s="1054"/>
      <c r="D9" s="1044" t="s">
        <v>125</v>
      </c>
      <c r="E9" s="1053" t="s">
        <v>124</v>
      </c>
      <c r="F9" s="1054"/>
      <c r="G9" s="1044" t="s">
        <v>326</v>
      </c>
      <c r="H9" s="1044" t="s">
        <v>327</v>
      </c>
      <c r="I9" s="1044" t="s">
        <v>328</v>
      </c>
      <c r="J9" s="1042" t="s">
        <v>115</v>
      </c>
      <c r="K9" s="268"/>
      <c r="L9" s="268"/>
      <c r="M9" s="268"/>
      <c r="N9" s="268"/>
      <c r="O9" s="268"/>
      <c r="P9" s="268"/>
      <c r="Q9" s="266"/>
    </row>
    <row r="10" spans="1:32" s="23" customFormat="1" ht="42" customHeight="1" thickBot="1">
      <c r="A10" s="1052"/>
      <c r="B10" s="383" t="s">
        <v>407</v>
      </c>
      <c r="C10" s="446" t="s">
        <v>408</v>
      </c>
      <c r="D10" s="1045"/>
      <c r="E10" s="383" t="s">
        <v>123</v>
      </c>
      <c r="F10" s="383" t="s">
        <v>122</v>
      </c>
      <c r="G10" s="1045"/>
      <c r="H10" s="1045"/>
      <c r="I10" s="1045"/>
      <c r="J10" s="1043"/>
      <c r="K10" s="267"/>
      <c r="L10" s="267"/>
      <c r="M10" s="267"/>
      <c r="N10" s="267"/>
      <c r="O10" s="267"/>
      <c r="P10" s="267"/>
      <c r="Q10" s="265"/>
    </row>
    <row r="11" spans="1:32">
      <c r="A11" s="159"/>
      <c r="B11" s="287"/>
      <c r="C11" s="287"/>
      <c r="D11" s="269"/>
      <c r="E11" s="161"/>
      <c r="F11" s="161"/>
      <c r="G11" s="161"/>
      <c r="H11" s="160"/>
      <c r="I11" s="272"/>
      <c r="J11" s="301">
        <v>0</v>
      </c>
      <c r="K11" s="268"/>
      <c r="L11" s="268"/>
      <c r="M11" s="268"/>
      <c r="N11" s="268"/>
      <c r="O11" s="268"/>
      <c r="P11" s="268"/>
      <c r="Q11" s="266"/>
    </row>
    <row r="12" spans="1:32">
      <c r="A12" s="163"/>
      <c r="B12" s="287"/>
      <c r="C12" s="287"/>
      <c r="D12" s="270"/>
      <c r="E12" s="165"/>
      <c r="F12" s="165"/>
      <c r="G12" s="165"/>
      <c r="H12" s="164"/>
      <c r="I12" s="273"/>
      <c r="J12" s="301">
        <v>0</v>
      </c>
      <c r="K12" s="268"/>
      <c r="L12" s="268"/>
      <c r="N12" s="268"/>
      <c r="O12" s="268"/>
      <c r="P12" s="268"/>
      <c r="Q12" s="266"/>
    </row>
    <row r="13" spans="1:32">
      <c r="A13" s="163"/>
      <c r="B13" s="287"/>
      <c r="C13" s="287"/>
      <c r="D13" s="270"/>
      <c r="E13" s="165"/>
      <c r="F13" s="165"/>
      <c r="G13" s="165"/>
      <c r="H13" s="164"/>
      <c r="I13" s="273"/>
      <c r="J13" s="301">
        <v>0</v>
      </c>
      <c r="K13" s="268"/>
      <c r="L13" s="268"/>
      <c r="N13" s="268"/>
      <c r="O13" s="268"/>
      <c r="P13" s="268"/>
      <c r="Q13" s="266"/>
    </row>
    <row r="14" spans="1:32">
      <c r="A14" s="163"/>
      <c r="B14" s="287"/>
      <c r="C14" s="287"/>
      <c r="D14" s="270"/>
      <c r="E14" s="165"/>
      <c r="F14" s="165"/>
      <c r="G14" s="165"/>
      <c r="H14" s="164"/>
      <c r="I14" s="273"/>
      <c r="J14" s="301">
        <v>0</v>
      </c>
      <c r="K14" s="268"/>
      <c r="L14" s="268"/>
      <c r="N14" s="268"/>
      <c r="O14" s="268"/>
      <c r="P14" s="268"/>
      <c r="Q14" s="266"/>
      <c r="AF14" s="171">
        <v>1</v>
      </c>
    </row>
    <row r="15" spans="1:32" s="23" customFormat="1">
      <c r="A15" s="163"/>
      <c r="B15" s="287"/>
      <c r="C15" s="287"/>
      <c r="D15" s="166"/>
      <c r="E15" s="165"/>
      <c r="F15" s="165"/>
      <c r="G15" s="165"/>
      <c r="H15" s="166"/>
      <c r="I15" s="274"/>
      <c r="J15" s="301">
        <v>0</v>
      </c>
      <c r="K15" s="267"/>
      <c r="L15" s="267"/>
      <c r="N15" s="267"/>
      <c r="O15" s="267"/>
      <c r="P15" s="267"/>
      <c r="Q15" s="265"/>
      <c r="AF15" s="171">
        <v>2</v>
      </c>
    </row>
    <row r="16" spans="1:32" s="23" customFormat="1">
      <c r="A16" s="163"/>
      <c r="B16" s="287"/>
      <c r="C16" s="287"/>
      <c r="D16" s="166"/>
      <c r="E16" s="165"/>
      <c r="F16" s="165"/>
      <c r="G16" s="165"/>
      <c r="H16" s="166"/>
      <c r="I16" s="274"/>
      <c r="J16" s="301">
        <v>0</v>
      </c>
      <c r="K16" s="267"/>
      <c r="L16" s="267"/>
      <c r="N16" s="267"/>
      <c r="O16" s="267"/>
      <c r="P16" s="267"/>
      <c r="Q16" s="265"/>
      <c r="AF16" s="171" t="s">
        <v>324</v>
      </c>
    </row>
    <row r="17" spans="1:32" s="23" customFormat="1">
      <c r="A17" s="163"/>
      <c r="B17" s="287"/>
      <c r="C17" s="287"/>
      <c r="D17" s="166"/>
      <c r="E17" s="165"/>
      <c r="F17" s="165"/>
      <c r="G17" s="165"/>
      <c r="H17" s="166"/>
      <c r="I17" s="274"/>
      <c r="J17" s="301">
        <v>0</v>
      </c>
      <c r="K17" s="267"/>
      <c r="L17" s="267"/>
      <c r="N17" s="267"/>
      <c r="O17" s="267"/>
      <c r="P17" s="267"/>
      <c r="Q17" s="265"/>
      <c r="AF17" s="172" t="s">
        <v>325</v>
      </c>
    </row>
    <row r="18" spans="1:32" s="23" customFormat="1">
      <c r="A18" s="163"/>
      <c r="B18" s="287"/>
      <c r="C18" s="287"/>
      <c r="D18" s="166"/>
      <c r="E18" s="165"/>
      <c r="F18" s="165"/>
      <c r="G18" s="165"/>
      <c r="H18" s="166"/>
      <c r="I18" s="274"/>
      <c r="J18" s="301">
        <v>0</v>
      </c>
      <c r="K18" s="267"/>
      <c r="L18" s="267"/>
      <c r="M18" s="267"/>
      <c r="N18" s="267"/>
      <c r="O18" s="267"/>
      <c r="P18" s="267"/>
      <c r="Q18" s="265"/>
      <c r="AF18" s="172">
        <v>4</v>
      </c>
    </row>
    <row r="19" spans="1:32" s="23" customFormat="1">
      <c r="A19" s="163"/>
      <c r="B19" s="287"/>
      <c r="C19" s="287"/>
      <c r="D19" s="166"/>
      <c r="E19" s="165"/>
      <c r="F19" s="165"/>
      <c r="G19" s="165"/>
      <c r="H19" s="166"/>
      <c r="I19" s="274"/>
      <c r="J19" s="301">
        <v>0</v>
      </c>
      <c r="K19" s="267"/>
      <c r="L19" s="267"/>
      <c r="M19" s="267"/>
      <c r="N19" s="267"/>
      <c r="O19" s="267"/>
      <c r="P19" s="267"/>
      <c r="Q19" s="265"/>
    </row>
    <row r="20" spans="1:32" s="23" customFormat="1">
      <c r="A20" s="163"/>
      <c r="B20" s="287"/>
      <c r="C20" s="287"/>
      <c r="D20" s="166"/>
      <c r="E20" s="165"/>
      <c r="F20" s="165"/>
      <c r="G20" s="165"/>
      <c r="H20" s="166"/>
      <c r="I20" s="274"/>
      <c r="J20" s="301">
        <v>0</v>
      </c>
      <c r="K20" s="267"/>
      <c r="L20" s="267"/>
      <c r="M20" s="267"/>
      <c r="N20" s="267"/>
      <c r="O20" s="267"/>
      <c r="P20" s="267"/>
      <c r="Q20" s="265"/>
    </row>
    <row r="21" spans="1:32" s="23" customFormat="1">
      <c r="A21" s="163"/>
      <c r="B21" s="287"/>
      <c r="C21" s="287"/>
      <c r="D21" s="166"/>
      <c r="E21" s="165"/>
      <c r="F21" s="165"/>
      <c r="G21" s="165"/>
      <c r="H21" s="166"/>
      <c r="I21" s="274"/>
      <c r="J21" s="301">
        <v>0</v>
      </c>
      <c r="K21" s="267"/>
      <c r="L21" s="267"/>
      <c r="M21" s="267"/>
      <c r="N21" s="267"/>
      <c r="O21" s="267"/>
      <c r="P21" s="267"/>
      <c r="Q21" s="265"/>
    </row>
    <row r="22" spans="1:32" s="23" customFormat="1">
      <c r="A22" s="163"/>
      <c r="B22" s="287"/>
      <c r="C22" s="287"/>
      <c r="D22" s="166"/>
      <c r="E22" s="165"/>
      <c r="F22" s="165"/>
      <c r="G22" s="165"/>
      <c r="H22" s="166"/>
      <c r="I22" s="274"/>
      <c r="J22" s="301">
        <v>0</v>
      </c>
      <c r="K22" s="267"/>
      <c r="L22" s="267"/>
      <c r="M22" s="267"/>
      <c r="N22" s="267"/>
      <c r="O22" s="267"/>
      <c r="P22" s="267"/>
      <c r="Q22" s="265"/>
    </row>
    <row r="23" spans="1:32" s="23" customFormat="1">
      <c r="A23" s="163"/>
      <c r="B23" s="287"/>
      <c r="C23" s="287"/>
      <c r="D23" s="166"/>
      <c r="E23" s="165"/>
      <c r="F23" s="165"/>
      <c r="G23" s="165"/>
      <c r="H23" s="166"/>
      <c r="I23" s="274"/>
      <c r="J23" s="301">
        <v>0</v>
      </c>
      <c r="K23" s="267"/>
      <c r="L23" s="267"/>
      <c r="M23" s="267"/>
      <c r="N23" s="267"/>
      <c r="O23" s="267"/>
      <c r="P23" s="267"/>
      <c r="Q23" s="265"/>
      <c r="AF23" s="15"/>
    </row>
    <row r="24" spans="1:32" s="23" customFormat="1">
      <c r="A24" s="163"/>
      <c r="B24" s="287"/>
      <c r="C24" s="287"/>
      <c r="D24" s="166"/>
      <c r="E24" s="165"/>
      <c r="F24" s="165"/>
      <c r="G24" s="165"/>
      <c r="H24" s="166"/>
      <c r="I24" s="274"/>
      <c r="J24" s="301">
        <v>0</v>
      </c>
      <c r="K24" s="267"/>
      <c r="L24" s="267"/>
      <c r="M24" s="267"/>
      <c r="N24" s="267"/>
      <c r="O24" s="267"/>
      <c r="P24" s="267"/>
      <c r="Q24" s="265"/>
      <c r="AF24" s="15"/>
    </row>
    <row r="25" spans="1:32">
      <c r="A25" s="163"/>
      <c r="B25" s="287"/>
      <c r="C25" s="287"/>
      <c r="D25" s="270"/>
      <c r="E25" s="165"/>
      <c r="F25" s="165"/>
      <c r="G25" s="165"/>
      <c r="H25" s="164"/>
      <c r="I25" s="273"/>
      <c r="J25" s="301">
        <v>0</v>
      </c>
      <c r="K25" s="268"/>
      <c r="L25" s="268"/>
      <c r="M25" s="268"/>
      <c r="N25" s="268"/>
      <c r="O25" s="268"/>
      <c r="P25" s="268"/>
      <c r="Q25" s="266"/>
    </row>
    <row r="26" spans="1:32">
      <c r="A26" s="163"/>
      <c r="B26" s="287"/>
      <c r="C26" s="287"/>
      <c r="D26" s="270"/>
      <c r="E26" s="165"/>
      <c r="F26" s="165"/>
      <c r="G26" s="165"/>
      <c r="H26" s="164"/>
      <c r="I26" s="273"/>
      <c r="J26" s="301">
        <v>0</v>
      </c>
      <c r="K26" s="268"/>
      <c r="L26" s="268"/>
      <c r="M26" s="268"/>
      <c r="N26" s="268"/>
      <c r="O26" s="268"/>
      <c r="P26" s="268"/>
      <c r="Q26" s="266"/>
    </row>
    <row r="27" spans="1:32">
      <c r="A27" s="163"/>
      <c r="B27" s="287"/>
      <c r="C27" s="287"/>
      <c r="D27" s="270"/>
      <c r="E27" s="165"/>
      <c r="F27" s="165"/>
      <c r="G27" s="165"/>
      <c r="H27" s="164"/>
      <c r="I27" s="273"/>
      <c r="J27" s="301">
        <v>0</v>
      </c>
      <c r="K27" s="268"/>
      <c r="L27" s="268"/>
      <c r="M27" s="268"/>
      <c r="N27" s="268"/>
      <c r="O27" s="268"/>
      <c r="P27" s="268"/>
      <c r="Q27" s="266"/>
    </row>
    <row r="28" spans="1:32">
      <c r="A28" s="163"/>
      <c r="B28" s="287"/>
      <c r="C28" s="287"/>
      <c r="D28" s="270"/>
      <c r="E28" s="165"/>
      <c r="F28" s="165"/>
      <c r="G28" s="165"/>
      <c r="H28" s="164"/>
      <c r="I28" s="273"/>
      <c r="J28" s="301">
        <v>0</v>
      </c>
      <c r="K28" s="268"/>
      <c r="L28" s="268"/>
      <c r="M28" s="268"/>
      <c r="N28" s="268"/>
      <c r="O28" s="268"/>
      <c r="P28" s="268"/>
      <c r="Q28" s="266"/>
    </row>
    <row r="29" spans="1:32">
      <c r="A29" s="163"/>
      <c r="B29" s="287"/>
      <c r="C29" s="287"/>
      <c r="D29" s="270"/>
      <c r="E29" s="165"/>
      <c r="F29" s="165"/>
      <c r="G29" s="165"/>
      <c r="H29" s="164"/>
      <c r="I29" s="273"/>
      <c r="J29" s="301">
        <v>0</v>
      </c>
      <c r="K29" s="268"/>
      <c r="L29" s="268"/>
      <c r="M29" s="268"/>
      <c r="N29" s="268"/>
      <c r="O29" s="268"/>
      <c r="P29" s="268"/>
      <c r="Q29" s="266"/>
      <c r="AF29" s="23"/>
    </row>
    <row r="30" spans="1:32">
      <c r="A30" s="163"/>
      <c r="B30" s="287"/>
      <c r="C30" s="287"/>
      <c r="D30" s="270"/>
      <c r="E30" s="165"/>
      <c r="F30" s="165"/>
      <c r="G30" s="165"/>
      <c r="H30" s="164"/>
      <c r="I30" s="273"/>
      <c r="J30" s="301">
        <v>0</v>
      </c>
      <c r="K30" s="268"/>
      <c r="L30" s="268"/>
      <c r="M30" s="268"/>
      <c r="N30" s="268"/>
      <c r="O30" s="268"/>
      <c r="P30" s="268"/>
      <c r="Q30" s="266"/>
    </row>
    <row r="31" spans="1:32" s="23" customFormat="1">
      <c r="A31" s="163"/>
      <c r="B31" s="287"/>
      <c r="C31" s="287"/>
      <c r="D31" s="166"/>
      <c r="E31" s="165"/>
      <c r="F31" s="165"/>
      <c r="G31" s="165"/>
      <c r="H31" s="166"/>
      <c r="I31" s="274"/>
      <c r="J31" s="301">
        <v>0</v>
      </c>
      <c r="AF31" s="15"/>
    </row>
    <row r="32" spans="1:32">
      <c r="A32" s="163"/>
      <c r="B32" s="287"/>
      <c r="C32" s="287"/>
      <c r="D32" s="270"/>
      <c r="E32" s="165"/>
      <c r="F32" s="165"/>
      <c r="G32" s="165"/>
      <c r="H32" s="164"/>
      <c r="I32" s="273"/>
      <c r="J32" s="301">
        <v>0</v>
      </c>
    </row>
    <row r="33" spans="1:32">
      <c r="A33" s="163"/>
      <c r="B33" s="287"/>
      <c r="C33" s="287"/>
      <c r="D33" s="270"/>
      <c r="E33" s="165"/>
      <c r="F33" s="165"/>
      <c r="G33" s="165"/>
      <c r="H33" s="164"/>
      <c r="I33" s="273"/>
      <c r="J33" s="301">
        <v>0</v>
      </c>
      <c r="AF33" s="447"/>
    </row>
    <row r="34" spans="1:32" ht="13.5" thickBot="1">
      <c r="A34" s="167"/>
      <c r="B34" s="822"/>
      <c r="C34" s="822"/>
      <c r="D34" s="823"/>
      <c r="E34" s="824"/>
      <c r="F34" s="824"/>
      <c r="G34" s="824"/>
      <c r="H34" s="168"/>
      <c r="I34" s="275"/>
      <c r="J34" s="825">
        <v>0</v>
      </c>
      <c r="AF34" s="20"/>
    </row>
    <row r="35" spans="1:32" s="447" customFormat="1" ht="22.5" customHeight="1" thickBot="1">
      <c r="A35" s="448"/>
      <c r="D35" s="818" t="s">
        <v>121</v>
      </c>
      <c r="E35" s="819">
        <f>SUM(E11:E34)</f>
        <v>0</v>
      </c>
      <c r="F35" s="820">
        <f>SUM(F11:F34)</f>
        <v>0</v>
      </c>
      <c r="G35" s="449"/>
      <c r="H35" s="450"/>
      <c r="I35" s="450"/>
      <c r="J35" s="821">
        <f>SUM(J11:J34)</f>
        <v>0</v>
      </c>
      <c r="AF35" s="15"/>
    </row>
    <row r="36" spans="1:32" s="20" customFormat="1">
      <c r="A36" s="21" t="s">
        <v>84</v>
      </c>
      <c r="B36" s="22"/>
      <c r="C36" s="21"/>
      <c r="D36" s="21"/>
      <c r="E36" s="21"/>
      <c r="F36" s="21"/>
      <c r="G36" s="21"/>
      <c r="H36" s="21"/>
      <c r="I36" s="21"/>
      <c r="AF36" s="15"/>
    </row>
    <row r="37" spans="1:32">
      <c r="A37" s="19" t="s">
        <v>120</v>
      </c>
      <c r="C37" s="19"/>
      <c r="D37" s="19"/>
      <c r="E37" s="19"/>
      <c r="F37" s="19"/>
      <c r="G37" s="19"/>
      <c r="H37" s="278"/>
      <c r="I37" s="279"/>
      <c r="J37" s="279"/>
    </row>
    <row r="38" spans="1:32">
      <c r="B38" s="18"/>
      <c r="C38" s="18"/>
      <c r="D38" s="18"/>
      <c r="E38" s="18"/>
      <c r="F38" s="18"/>
      <c r="G38" s="18"/>
      <c r="H38" s="276"/>
      <c r="I38" s="276"/>
      <c r="J38" s="277"/>
    </row>
    <row r="39" spans="1:32">
      <c r="B39" s="441"/>
      <c r="C39" s="441"/>
      <c r="D39" s="18"/>
      <c r="E39" s="18"/>
      <c r="F39" s="18"/>
      <c r="G39" s="18"/>
      <c r="H39" s="441"/>
      <c r="I39" s="441"/>
    </row>
    <row r="40" spans="1:32">
      <c r="B40" s="441"/>
      <c r="C40" s="441"/>
      <c r="D40" s="16"/>
      <c r="E40" s="16"/>
      <c r="F40" s="16"/>
      <c r="G40" s="16"/>
      <c r="H40" s="441"/>
      <c r="I40" s="441"/>
    </row>
    <row r="41" spans="1:32">
      <c r="B41" s="442"/>
      <c r="C41" s="442"/>
      <c r="F41" s="14"/>
      <c r="G41" s="14"/>
      <c r="H41" s="442"/>
      <c r="I41" s="442"/>
    </row>
    <row r="42" spans="1:32" ht="13.5" customHeight="1">
      <c r="B42" s="1032" t="s">
        <v>82</v>
      </c>
      <c r="C42" s="1032"/>
      <c r="E42" s="14"/>
      <c r="F42" s="14"/>
      <c r="G42" s="14"/>
      <c r="H42" s="1032" t="s">
        <v>82</v>
      </c>
      <c r="I42" s="1032"/>
      <c r="J42" s="14"/>
    </row>
    <row r="43" spans="1:32">
      <c r="B43" s="1017" t="s">
        <v>81</v>
      </c>
      <c r="C43" s="1017"/>
      <c r="F43" s="14"/>
      <c r="G43" s="14"/>
      <c r="H43" s="1017" t="s">
        <v>81</v>
      </c>
      <c r="I43" s="1017"/>
    </row>
    <row r="46" spans="1:32">
      <c r="C46" s="17">
        <v>1</v>
      </c>
      <c r="D46" s="15">
        <f>SUMIF(D11:D34,1,J11:J34)</f>
        <v>0</v>
      </c>
      <c r="F46" s="15" t="b">
        <f>IF(D46='Zał. 1'!C9,TRUE,"Sprawdź ")</f>
        <v>1</v>
      </c>
    </row>
    <row r="47" spans="1:32">
      <c r="C47" s="17">
        <v>2</v>
      </c>
      <c r="D47" s="15">
        <f>SUMIF(D11:D34,2,J11:J34)</f>
        <v>0</v>
      </c>
      <c r="F47" s="15" t="b">
        <f>IF(D47='Zał. 1'!C10,TRUE,"Sprawdź ")</f>
        <v>1</v>
      </c>
    </row>
    <row r="48" spans="1:32">
      <c r="C48" s="17">
        <v>3</v>
      </c>
      <c r="D48" s="15">
        <f>SUMIF(D11:D34,3,J11:J34)</f>
        <v>0</v>
      </c>
      <c r="F48" s="15" t="b">
        <f>IF(D48='Zał. 1'!C11,TRUE,"Sprawdź ")</f>
        <v>1</v>
      </c>
    </row>
    <row r="49" spans="3:6">
      <c r="C49" s="17">
        <v>4</v>
      </c>
      <c r="D49" s="15">
        <f>SUMIF(D11:D34,4,J11:J34)</f>
        <v>0</v>
      </c>
      <c r="F49" s="15" t="b">
        <f>IF(D49='Zał. 1'!C12,TRUE,"Sprawdź ")</f>
        <v>1</v>
      </c>
    </row>
    <row r="50" spans="3:6">
      <c r="C50" s="17">
        <v>5</v>
      </c>
      <c r="D50" s="15">
        <f>SUMIF(D11:D34,5,J11:J34)</f>
        <v>0</v>
      </c>
      <c r="F50" s="15" t="e">
        <f>IF(D50='Zał. 1'!#REF!,TRUE,"Sprawdź ")</f>
        <v>#REF!</v>
      </c>
    </row>
  </sheetData>
  <sheetProtection formatCells="0" formatColumns="0" formatRows="0" insertRows="0" deleteRows="0"/>
  <dataConsolidate/>
  <mergeCells count="17">
    <mergeCell ref="H43:I43"/>
    <mergeCell ref="B43:C43"/>
    <mergeCell ref="B42:C42"/>
    <mergeCell ref="H3:J3"/>
    <mergeCell ref="A5:J5"/>
    <mergeCell ref="A6:J6"/>
    <mergeCell ref="A7:J7"/>
    <mergeCell ref="A9:A10"/>
    <mergeCell ref="H9:H10"/>
    <mergeCell ref="D9:D10"/>
    <mergeCell ref="B9:C9"/>
    <mergeCell ref="E9:F9"/>
    <mergeCell ref="J9:J10"/>
    <mergeCell ref="G9:G10"/>
    <mergeCell ref="A1:J1"/>
    <mergeCell ref="I9:I10"/>
    <mergeCell ref="H42:I42"/>
  </mergeCells>
  <conditionalFormatting sqref="J38">
    <cfRule type="containsErrors" dxfId="12" priority="1">
      <formula>ISERROR(J38)</formula>
    </cfRule>
  </conditionalFormatting>
  <dataValidations count="2">
    <dataValidation type="list" allowBlank="1" showInputMessage="1" showErrorMessage="1" sqref="I11:I34">
      <formula1>$U$4:$U$5</formula1>
    </dataValidation>
    <dataValidation type="list" showInputMessage="1" showErrorMessage="1" errorTitle="Uzupełnij" sqref="D11:D34">
      <formula1>$AF$14:$AF$18</formula1>
    </dataValidation>
  </dataValidations>
  <printOptions horizontalCentered="1"/>
  <pageMargins left="0.59055118110236227" right="0.39370078740157483" top="0.59055118110236227" bottom="0.39370078740157483" header="0.31496062992125984" footer="0.39370078740157483"/>
  <pageSetup paperSize="9" scale="36" fitToWidth="0"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7"/>
  <sheetViews>
    <sheetView view="pageBreakPreview" topLeftCell="A4" zoomScaleNormal="100" zoomScaleSheetLayoutView="100" workbookViewId="0">
      <selection activeCell="B28" sqref="B28:D28"/>
    </sheetView>
  </sheetViews>
  <sheetFormatPr defaultColWidth="9.140625" defaultRowHeight="12.75"/>
  <cols>
    <col min="1" max="1" width="4.5703125" style="24" customWidth="1"/>
    <col min="2" max="2" width="30" style="24" customWidth="1"/>
    <col min="3" max="3" width="25.140625" style="24" customWidth="1"/>
    <col min="4" max="4" width="26.42578125" style="24" customWidth="1"/>
    <col min="5" max="5" width="20.5703125" style="24" customWidth="1"/>
    <col min="6" max="6" width="2" style="24" customWidth="1"/>
    <col min="7" max="7" width="9.140625" style="24"/>
    <col min="8" max="8" width="77.140625" style="24" customWidth="1"/>
    <col min="9" max="16384" width="9.140625" style="24"/>
  </cols>
  <sheetData>
    <row r="1" spans="1:6">
      <c r="A1" s="1055" t="s">
        <v>416</v>
      </c>
      <c r="B1" s="1055"/>
      <c r="C1" s="1055"/>
      <c r="D1" s="1055"/>
      <c r="E1" s="1055"/>
    </row>
    <row r="3" spans="1:6">
      <c r="A3" s="26" t="s">
        <v>145</v>
      </c>
      <c r="B3" s="26"/>
      <c r="C3" s="11"/>
      <c r="D3" s="1039"/>
      <c r="E3" s="1039"/>
      <c r="F3" s="31"/>
    </row>
    <row r="4" spans="1:6">
      <c r="A4" s="12" t="s">
        <v>411</v>
      </c>
      <c r="B4" s="12"/>
    </row>
    <row r="6" spans="1:6">
      <c r="A6" s="1061" t="s">
        <v>144</v>
      </c>
      <c r="B6" s="1061"/>
      <c r="C6" s="1061"/>
      <c r="D6" s="1061"/>
      <c r="E6" s="1061"/>
    </row>
    <row r="7" spans="1:6" ht="53.25" customHeight="1">
      <c r="A7" s="1062" t="s">
        <v>391</v>
      </c>
      <c r="B7" s="1062"/>
      <c r="C7" s="1062"/>
      <c r="D7" s="1062"/>
      <c r="E7" s="1062"/>
    </row>
    <row r="8" spans="1:6">
      <c r="A8" s="1063" t="s">
        <v>439</v>
      </c>
      <c r="B8" s="1064"/>
      <c r="C8" s="1064"/>
      <c r="D8" s="1064"/>
      <c r="E8" s="1064"/>
    </row>
    <row r="9" spans="1:6" ht="13.5" thickBot="1"/>
    <row r="10" spans="1:6" ht="13.5" thickBot="1">
      <c r="A10" s="388" t="s">
        <v>126</v>
      </c>
      <c r="B10" s="1065" t="s">
        <v>143</v>
      </c>
      <c r="C10" s="1066"/>
      <c r="D10" s="1067"/>
      <c r="E10" s="30" t="s">
        <v>142</v>
      </c>
    </row>
    <row r="11" spans="1:6" ht="20.100000000000001" customHeight="1">
      <c r="A11" s="1058" t="s">
        <v>110</v>
      </c>
      <c r="B11" s="1068" t="s">
        <v>141</v>
      </c>
      <c r="C11" s="1069"/>
      <c r="D11" s="1070"/>
      <c r="E11" s="302">
        <f>SUM(E12:E14)</f>
        <v>0</v>
      </c>
    </row>
    <row r="12" spans="1:6" ht="16.5" customHeight="1">
      <c r="A12" s="1057"/>
      <c r="B12" s="1071" t="s">
        <v>140</v>
      </c>
      <c r="C12" s="1072"/>
      <c r="D12" s="1073"/>
      <c r="E12" s="303">
        <v>0</v>
      </c>
    </row>
    <row r="13" spans="1:6" ht="24.75" customHeight="1">
      <c r="A13" s="1057"/>
      <c r="B13" s="1077" t="s">
        <v>139</v>
      </c>
      <c r="C13" s="1078"/>
      <c r="D13" s="1079"/>
      <c r="E13" s="303">
        <v>0</v>
      </c>
    </row>
    <row r="14" spans="1:6" ht="24" customHeight="1" thickBot="1">
      <c r="A14" s="1057"/>
      <c r="B14" s="1074" t="s">
        <v>483</v>
      </c>
      <c r="C14" s="1075"/>
      <c r="D14" s="1076"/>
      <c r="E14" s="303">
        <v>0</v>
      </c>
    </row>
    <row r="15" spans="1:6" ht="20.100000000000001" customHeight="1">
      <c r="A15" s="1058" t="s">
        <v>109</v>
      </c>
      <c r="B15" s="1068" t="s">
        <v>138</v>
      </c>
      <c r="C15" s="1069"/>
      <c r="D15" s="1070"/>
      <c r="E15" s="302">
        <f>SUM(E16:E21)</f>
        <v>0</v>
      </c>
    </row>
    <row r="16" spans="1:6" ht="16.5" customHeight="1">
      <c r="A16" s="1059"/>
      <c r="B16" s="1071" t="s">
        <v>484</v>
      </c>
      <c r="C16" s="1072"/>
      <c r="D16" s="1073"/>
      <c r="E16" s="303">
        <v>0</v>
      </c>
    </row>
    <row r="17" spans="1:10" ht="16.5" customHeight="1">
      <c r="A17" s="1059"/>
      <c r="B17" s="1071" t="s">
        <v>137</v>
      </c>
      <c r="C17" s="1072"/>
      <c r="D17" s="1073"/>
      <c r="E17" s="303">
        <v>0</v>
      </c>
    </row>
    <row r="18" spans="1:10" ht="16.5" customHeight="1">
      <c r="A18" s="1059"/>
      <c r="B18" s="1071" t="s">
        <v>136</v>
      </c>
      <c r="C18" s="1072"/>
      <c r="D18" s="1073"/>
      <c r="E18" s="303">
        <v>0</v>
      </c>
    </row>
    <row r="19" spans="1:10" ht="16.5" customHeight="1">
      <c r="A19" s="1059"/>
      <c r="B19" s="1071" t="s">
        <v>462</v>
      </c>
      <c r="C19" s="1072"/>
      <c r="D19" s="1073"/>
      <c r="E19" s="303">
        <v>0</v>
      </c>
    </row>
    <row r="20" spans="1:10" ht="36" customHeight="1">
      <c r="A20" s="1059"/>
      <c r="B20" s="1077" t="s">
        <v>485</v>
      </c>
      <c r="C20" s="1078"/>
      <c r="D20" s="1079"/>
      <c r="E20" s="303">
        <v>0</v>
      </c>
    </row>
    <row r="21" spans="1:10" ht="16.5" customHeight="1" thickBot="1">
      <c r="A21" s="1060"/>
      <c r="B21" s="1081" t="s">
        <v>463</v>
      </c>
      <c r="C21" s="1082"/>
      <c r="D21" s="1083"/>
      <c r="E21" s="304">
        <v>0</v>
      </c>
    </row>
    <row r="22" spans="1:10" ht="20.100000000000001" customHeight="1" thickBot="1">
      <c r="A22" s="385" t="s">
        <v>107</v>
      </c>
      <c r="B22" s="1087" t="s">
        <v>135</v>
      </c>
      <c r="C22" s="1088"/>
      <c r="D22" s="1089"/>
      <c r="E22" s="305">
        <v>0</v>
      </c>
      <c r="H22" s="173"/>
    </row>
    <row r="23" spans="1:10" ht="20.100000000000001" customHeight="1" thickBot="1">
      <c r="A23" s="385" t="s">
        <v>105</v>
      </c>
      <c r="B23" s="1087" t="s">
        <v>134</v>
      </c>
      <c r="C23" s="1088"/>
      <c r="D23" s="1089"/>
      <c r="E23" s="305">
        <v>0</v>
      </c>
    </row>
    <row r="24" spans="1:10" ht="20.100000000000001" customHeight="1" thickBot="1">
      <c r="A24" s="152" t="s">
        <v>103</v>
      </c>
      <c r="B24" s="1084" t="s">
        <v>133</v>
      </c>
      <c r="C24" s="1085"/>
      <c r="D24" s="1086"/>
      <c r="E24" s="305">
        <v>0</v>
      </c>
    </row>
    <row r="25" spans="1:10" ht="20.100000000000001" customHeight="1">
      <c r="A25" s="1057" t="s">
        <v>100</v>
      </c>
      <c r="B25" s="1068" t="s">
        <v>132</v>
      </c>
      <c r="C25" s="1069"/>
      <c r="D25" s="1070"/>
      <c r="E25" s="302">
        <f>SUM(E26:E28)</f>
        <v>0</v>
      </c>
    </row>
    <row r="26" spans="1:10" ht="16.5" customHeight="1">
      <c r="A26" s="1057"/>
      <c r="B26" s="1077" t="s">
        <v>131</v>
      </c>
      <c r="C26" s="1078"/>
      <c r="D26" s="1079"/>
      <c r="E26" s="303">
        <v>0</v>
      </c>
    </row>
    <row r="27" spans="1:10" ht="16.5" customHeight="1">
      <c r="A27" s="1057"/>
      <c r="B27" s="1077" t="s">
        <v>130</v>
      </c>
      <c r="C27" s="1078"/>
      <c r="D27" s="1079"/>
      <c r="E27" s="303">
        <v>0</v>
      </c>
    </row>
    <row r="28" spans="1:10" ht="16.5" customHeight="1" thickBot="1">
      <c r="A28" s="1057"/>
      <c r="B28" s="1081" t="s">
        <v>392</v>
      </c>
      <c r="C28" s="1082"/>
      <c r="D28" s="1083"/>
      <c r="E28" s="303">
        <v>0</v>
      </c>
    </row>
    <row r="29" spans="1:10" ht="20.100000000000001" customHeight="1" thickBot="1">
      <c r="A29" s="29" t="s">
        <v>99</v>
      </c>
      <c r="B29" s="1084" t="s">
        <v>129</v>
      </c>
      <c r="C29" s="1085"/>
      <c r="D29" s="1086"/>
      <c r="E29" s="306">
        <f>SUM(E11,E15,E22,E23,E24,E25)</f>
        <v>0</v>
      </c>
      <c r="G29" s="1080"/>
      <c r="H29" s="1080"/>
      <c r="I29" s="1080"/>
      <c r="J29" s="1080"/>
    </row>
    <row r="30" spans="1:10" ht="15" customHeight="1">
      <c r="A30" s="136"/>
      <c r="B30" s="28"/>
      <c r="C30" s="28"/>
      <c r="D30" s="28"/>
      <c r="E30" s="28"/>
      <c r="G30" s="1056"/>
      <c r="H30" s="1056"/>
      <c r="I30" s="1056"/>
      <c r="J30" s="1056"/>
    </row>
    <row r="31" spans="1:10">
      <c r="A31" s="24" t="s">
        <v>84</v>
      </c>
      <c r="G31" s="136"/>
      <c r="H31" s="136"/>
      <c r="I31" s="136"/>
      <c r="J31" s="136"/>
    </row>
    <row r="32" spans="1:10" ht="12.75" customHeight="1">
      <c r="A32" s="451"/>
      <c r="B32" s="451"/>
      <c r="C32" s="451"/>
      <c r="D32" s="451"/>
    </row>
    <row r="33" spans="1:6">
      <c r="A33" s="451"/>
      <c r="B33" s="441"/>
      <c r="C33" s="451"/>
      <c r="D33" s="441"/>
      <c r="E33" s="441"/>
    </row>
    <row r="34" spans="1:6">
      <c r="B34" s="441"/>
      <c r="D34" s="441"/>
      <c r="E34" s="441"/>
    </row>
    <row r="35" spans="1:6">
      <c r="B35" s="442"/>
      <c r="D35" s="442"/>
      <c r="E35" s="442"/>
    </row>
    <row r="36" spans="1:6">
      <c r="B36" s="6" t="s">
        <v>82</v>
      </c>
      <c r="D36" s="27" t="s">
        <v>82</v>
      </c>
      <c r="E36" s="26"/>
    </row>
    <row r="37" spans="1:6">
      <c r="B37" s="381" t="s">
        <v>81</v>
      </c>
      <c r="C37" s="381"/>
      <c r="D37" s="1017" t="s">
        <v>81</v>
      </c>
      <c r="E37" s="1017"/>
      <c r="F37" s="25"/>
    </row>
  </sheetData>
  <sheetProtection formatCells="0" formatColumns="0" formatRows="0" insertColumns="0" insertRows="0" deleteColumns="0" deleteRows="0"/>
  <mergeCells count="31">
    <mergeCell ref="B16:D16"/>
    <mergeCell ref="G29:J29"/>
    <mergeCell ref="B17:D17"/>
    <mergeCell ref="B27:D27"/>
    <mergeCell ref="B28:D28"/>
    <mergeCell ref="B29:D29"/>
    <mergeCell ref="B18:D18"/>
    <mergeCell ref="B21:D21"/>
    <mergeCell ref="B22:D22"/>
    <mergeCell ref="B23:D23"/>
    <mergeCell ref="B24:D24"/>
    <mergeCell ref="B25:D25"/>
    <mergeCell ref="B26:D26"/>
    <mergeCell ref="B19:D19"/>
    <mergeCell ref="B20:D20"/>
    <mergeCell ref="D3:E3"/>
    <mergeCell ref="A1:E1"/>
    <mergeCell ref="G30:J30"/>
    <mergeCell ref="D37:E37"/>
    <mergeCell ref="A25:A28"/>
    <mergeCell ref="A15:A21"/>
    <mergeCell ref="A6:E6"/>
    <mergeCell ref="A7:E7"/>
    <mergeCell ref="A8:E8"/>
    <mergeCell ref="A11:A14"/>
    <mergeCell ref="B10:D10"/>
    <mergeCell ref="B11:D11"/>
    <mergeCell ref="B12:D12"/>
    <mergeCell ref="B15:D15"/>
    <mergeCell ref="B14:D14"/>
    <mergeCell ref="B13:D13"/>
  </mergeCells>
  <dataValidations count="1">
    <dataValidation errorStyle="warning" operator="lessThanOrEqual" allowBlank="1" showInputMessage="1" error="Osiągnięto limit dla tej pozycji - pamiętaj, że powyżej 30% wymagana jest zgoda Dyrektora DSW" sqref="E22:E24"/>
  </dataValidations>
  <printOptions horizontalCentered="1"/>
  <pageMargins left="0.78740157480314965" right="0.59055118110236227" top="0.59055118110236227" bottom="0.78740157480314965" header="0.31496062992125984" footer="0.39370078740157483"/>
  <pageSetup paperSize="9" scale="8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view="pageBreakPreview" topLeftCell="A7" zoomScaleNormal="100" zoomScaleSheetLayoutView="100" workbookViewId="0">
      <selection activeCell="L27" sqref="L27"/>
    </sheetView>
  </sheetViews>
  <sheetFormatPr defaultColWidth="9.140625" defaultRowHeight="12.75"/>
  <cols>
    <col min="1" max="1" width="4.7109375" style="24" customWidth="1"/>
    <col min="2" max="2" width="26.28515625" style="24" customWidth="1"/>
    <col min="3" max="3" width="18" style="24" customWidth="1"/>
    <col min="4" max="4" width="8.5703125" style="24" customWidth="1"/>
    <col min="5" max="5" width="12.5703125" style="24" customWidth="1"/>
    <col min="6" max="6" width="13.85546875" style="24" customWidth="1"/>
    <col min="7" max="16384" width="9.140625" style="24"/>
  </cols>
  <sheetData>
    <row r="1" spans="1:6" ht="17.25" customHeight="1">
      <c r="A1" s="1055" t="s">
        <v>417</v>
      </c>
      <c r="B1" s="1055"/>
      <c r="C1" s="1055"/>
      <c r="D1" s="1055"/>
      <c r="E1" s="1055"/>
      <c r="F1" s="1055"/>
    </row>
    <row r="2" spans="1:6">
      <c r="F2" s="115"/>
    </row>
    <row r="3" spans="1:6">
      <c r="C3" s="11"/>
      <c r="D3" s="11"/>
      <c r="E3" s="31"/>
      <c r="F3" s="31"/>
    </row>
    <row r="4" spans="1:6">
      <c r="A4" s="12" t="s">
        <v>145</v>
      </c>
      <c r="B4" s="12"/>
      <c r="C4" s="452"/>
      <c r="D4" s="452"/>
      <c r="E4" s="452"/>
    </row>
    <row r="5" spans="1:6" ht="12.75" customHeight="1">
      <c r="A5" s="12" t="s">
        <v>411</v>
      </c>
      <c r="B5" s="12"/>
      <c r="C5" s="452"/>
      <c r="D5" s="452"/>
      <c r="E5" s="452"/>
    </row>
    <row r="7" spans="1:6" ht="26.25" customHeight="1">
      <c r="A7" s="1090" t="s">
        <v>157</v>
      </c>
      <c r="B7" s="1090"/>
      <c r="C7" s="1090"/>
      <c r="D7" s="1090"/>
      <c r="E7" s="1090"/>
      <c r="F7" s="1090"/>
    </row>
    <row r="8" spans="1:6" s="148" customFormat="1" ht="57" customHeight="1">
      <c r="A8" s="1091" t="s">
        <v>391</v>
      </c>
      <c r="B8" s="1091"/>
      <c r="C8" s="1091"/>
      <c r="D8" s="1091"/>
      <c r="E8" s="1091"/>
      <c r="F8" s="1091"/>
    </row>
    <row r="9" spans="1:6">
      <c r="A9" s="1092" t="s">
        <v>440</v>
      </c>
      <c r="B9" s="1092"/>
      <c r="C9" s="1092"/>
      <c r="D9" s="1092"/>
      <c r="E9" s="1092"/>
      <c r="F9" s="1092"/>
    </row>
    <row r="10" spans="1:6" ht="12.75" customHeight="1" thickBot="1"/>
    <row r="11" spans="1:6" s="98" customFormat="1" ht="26.25" thickBot="1">
      <c r="A11" s="139" t="s">
        <v>126</v>
      </c>
      <c r="B11" s="1093" t="s">
        <v>156</v>
      </c>
      <c r="C11" s="1094"/>
      <c r="D11" s="829" t="s">
        <v>305</v>
      </c>
      <c r="E11" s="829" t="s">
        <v>155</v>
      </c>
      <c r="F11" s="829" t="s">
        <v>154</v>
      </c>
    </row>
    <row r="12" spans="1:6">
      <c r="A12" s="453" t="s">
        <v>110</v>
      </c>
      <c r="B12" s="454"/>
      <c r="C12" s="455"/>
      <c r="D12" s="456"/>
      <c r="E12" s="457"/>
      <c r="F12" s="458">
        <f t="shared" ref="F12:F35" si="0">D12*E12</f>
        <v>0</v>
      </c>
    </row>
    <row r="13" spans="1:6">
      <c r="A13" s="459" t="s">
        <v>109</v>
      </c>
      <c r="B13" s="393"/>
      <c r="C13" s="394"/>
      <c r="D13" s="456"/>
      <c r="E13" s="457"/>
      <c r="F13" s="458">
        <f t="shared" si="0"/>
        <v>0</v>
      </c>
    </row>
    <row r="14" spans="1:6">
      <c r="A14" s="459" t="s">
        <v>107</v>
      </c>
      <c r="B14" s="393"/>
      <c r="C14" s="394"/>
      <c r="D14" s="456"/>
      <c r="E14" s="457"/>
      <c r="F14" s="458">
        <f t="shared" si="0"/>
        <v>0</v>
      </c>
    </row>
    <row r="15" spans="1:6">
      <c r="A15" s="459" t="s">
        <v>105</v>
      </c>
      <c r="B15" s="393"/>
      <c r="C15" s="394"/>
      <c r="D15" s="456"/>
      <c r="E15" s="457"/>
      <c r="F15" s="458">
        <f t="shared" si="0"/>
        <v>0</v>
      </c>
    </row>
    <row r="16" spans="1:6">
      <c r="A16" s="459" t="s">
        <v>103</v>
      </c>
      <c r="B16" s="393"/>
      <c r="C16" s="394"/>
      <c r="D16" s="456"/>
      <c r="E16" s="457"/>
      <c r="F16" s="458">
        <f t="shared" si="0"/>
        <v>0</v>
      </c>
    </row>
    <row r="17" spans="1:6">
      <c r="A17" s="459" t="s">
        <v>100</v>
      </c>
      <c r="B17" s="393"/>
      <c r="C17" s="394"/>
      <c r="D17" s="456"/>
      <c r="E17" s="457"/>
      <c r="F17" s="458">
        <f t="shared" si="0"/>
        <v>0</v>
      </c>
    </row>
    <row r="18" spans="1:6">
      <c r="A18" s="459" t="s">
        <v>99</v>
      </c>
      <c r="B18" s="393"/>
      <c r="C18" s="394"/>
      <c r="D18" s="456"/>
      <c r="E18" s="457"/>
      <c r="F18" s="458">
        <f t="shared" si="0"/>
        <v>0</v>
      </c>
    </row>
    <row r="19" spans="1:6">
      <c r="A19" s="459" t="s">
        <v>98</v>
      </c>
      <c r="B19" s="393"/>
      <c r="C19" s="394"/>
      <c r="D19" s="456"/>
      <c r="E19" s="457"/>
      <c r="F19" s="458">
        <f t="shared" si="0"/>
        <v>0</v>
      </c>
    </row>
    <row r="20" spans="1:6">
      <c r="A20" s="459" t="s">
        <v>97</v>
      </c>
      <c r="B20" s="393"/>
      <c r="C20" s="394"/>
      <c r="D20" s="456"/>
      <c r="E20" s="457"/>
      <c r="F20" s="458">
        <f t="shared" si="0"/>
        <v>0</v>
      </c>
    </row>
    <row r="21" spans="1:6">
      <c r="A21" s="459" t="s">
        <v>95</v>
      </c>
      <c r="B21" s="393"/>
      <c r="C21" s="394"/>
      <c r="D21" s="456"/>
      <c r="E21" s="457"/>
      <c r="F21" s="458">
        <f t="shared" si="0"/>
        <v>0</v>
      </c>
    </row>
    <row r="22" spans="1:6">
      <c r="A22" s="459" t="s">
        <v>93</v>
      </c>
      <c r="B22" s="393"/>
      <c r="C22" s="394"/>
      <c r="D22" s="456"/>
      <c r="E22" s="457"/>
      <c r="F22" s="458">
        <f t="shared" si="0"/>
        <v>0</v>
      </c>
    </row>
    <row r="23" spans="1:6">
      <c r="A23" s="459" t="s">
        <v>92</v>
      </c>
      <c r="B23" s="393"/>
      <c r="C23" s="394"/>
      <c r="D23" s="456"/>
      <c r="E23" s="457"/>
      <c r="F23" s="458">
        <f t="shared" si="0"/>
        <v>0</v>
      </c>
    </row>
    <row r="24" spans="1:6">
      <c r="A24" s="459" t="s">
        <v>91</v>
      </c>
      <c r="B24" s="393"/>
      <c r="C24" s="394"/>
      <c r="D24" s="456"/>
      <c r="E24" s="457"/>
      <c r="F24" s="458">
        <f t="shared" si="0"/>
        <v>0</v>
      </c>
    </row>
    <row r="25" spans="1:6">
      <c r="A25" s="459" t="s">
        <v>89</v>
      </c>
      <c r="B25" s="393"/>
      <c r="C25" s="394"/>
      <c r="D25" s="456"/>
      <c r="E25" s="457"/>
      <c r="F25" s="458">
        <f t="shared" si="0"/>
        <v>0</v>
      </c>
    </row>
    <row r="26" spans="1:6">
      <c r="A26" s="459" t="s">
        <v>87</v>
      </c>
      <c r="B26" s="393"/>
      <c r="C26" s="394"/>
      <c r="D26" s="456"/>
      <c r="E26" s="457"/>
      <c r="F26" s="458">
        <f t="shared" si="0"/>
        <v>0</v>
      </c>
    </row>
    <row r="27" spans="1:6">
      <c r="A27" s="459" t="s">
        <v>86</v>
      </c>
      <c r="B27" s="393"/>
      <c r="C27" s="394"/>
      <c r="D27" s="456"/>
      <c r="E27" s="457"/>
      <c r="F27" s="458">
        <f t="shared" si="0"/>
        <v>0</v>
      </c>
    </row>
    <row r="28" spans="1:6">
      <c r="A28" s="459" t="s">
        <v>153</v>
      </c>
      <c r="B28" s="393"/>
      <c r="C28" s="394"/>
      <c r="D28" s="456"/>
      <c r="E28" s="457"/>
      <c r="F28" s="458">
        <f t="shared" si="0"/>
        <v>0</v>
      </c>
    </row>
    <row r="29" spans="1:6">
      <c r="A29" s="459" t="s">
        <v>152</v>
      </c>
      <c r="B29" s="393"/>
      <c r="C29" s="394"/>
      <c r="D29" s="456"/>
      <c r="E29" s="457"/>
      <c r="F29" s="458">
        <f t="shared" si="0"/>
        <v>0</v>
      </c>
    </row>
    <row r="30" spans="1:6">
      <c r="A30" s="459" t="s">
        <v>151</v>
      </c>
      <c r="B30" s="393"/>
      <c r="C30" s="394"/>
      <c r="D30" s="456"/>
      <c r="E30" s="457"/>
      <c r="F30" s="458">
        <f t="shared" si="0"/>
        <v>0</v>
      </c>
    </row>
    <row r="31" spans="1:6">
      <c r="A31" s="459" t="s">
        <v>150</v>
      </c>
      <c r="B31" s="393"/>
      <c r="C31" s="394"/>
      <c r="D31" s="456"/>
      <c r="E31" s="457"/>
      <c r="F31" s="458">
        <f t="shared" si="0"/>
        <v>0</v>
      </c>
    </row>
    <row r="32" spans="1:6">
      <c r="A32" s="459" t="s">
        <v>149</v>
      </c>
      <c r="B32" s="393"/>
      <c r="C32" s="394"/>
      <c r="D32" s="456"/>
      <c r="E32" s="457"/>
      <c r="F32" s="458">
        <f t="shared" si="0"/>
        <v>0</v>
      </c>
    </row>
    <row r="33" spans="1:6">
      <c r="A33" s="459" t="s">
        <v>148</v>
      </c>
      <c r="B33" s="393"/>
      <c r="C33" s="394"/>
      <c r="D33" s="456"/>
      <c r="E33" s="457"/>
      <c r="F33" s="458">
        <f t="shared" si="0"/>
        <v>0</v>
      </c>
    </row>
    <row r="34" spans="1:6" ht="16.5" customHeight="1">
      <c r="A34" s="459" t="s">
        <v>147</v>
      </c>
      <c r="B34" s="393"/>
      <c r="C34" s="394"/>
      <c r="D34" s="456"/>
      <c r="E34" s="457"/>
      <c r="F34" s="458">
        <f t="shared" si="0"/>
        <v>0</v>
      </c>
    </row>
    <row r="35" spans="1:6" ht="13.5" thickBot="1">
      <c r="A35" s="460" t="s">
        <v>146</v>
      </c>
      <c r="B35" s="461"/>
      <c r="C35" s="462"/>
      <c r="D35" s="463"/>
      <c r="E35" s="464"/>
      <c r="F35" s="465">
        <f t="shared" si="0"/>
        <v>0</v>
      </c>
    </row>
    <row r="36" spans="1:6" ht="18.75" customHeight="1" thickBot="1">
      <c r="A36" s="136"/>
      <c r="B36" s="136"/>
      <c r="C36" s="36"/>
      <c r="D36" s="36" t="s">
        <v>68</v>
      </c>
      <c r="E36" s="36"/>
      <c r="F36" s="307">
        <f>SUM(F12:F35)</f>
        <v>0</v>
      </c>
    </row>
    <row r="37" spans="1:6" ht="14.25" customHeight="1">
      <c r="A37" s="24" t="s">
        <v>84</v>
      </c>
      <c r="B37" s="136"/>
      <c r="C37" s="36"/>
      <c r="D37" s="36"/>
      <c r="E37" s="36"/>
      <c r="F37" s="151"/>
    </row>
    <row r="38" spans="1:6" ht="14.25" customHeight="1">
      <c r="A38" s="451"/>
      <c r="B38" s="451"/>
      <c r="C38" s="451"/>
      <c r="D38" s="451"/>
      <c r="E38" s="451"/>
      <c r="F38" s="136"/>
    </row>
    <row r="39" spans="1:6">
      <c r="A39" s="34"/>
      <c r="B39" s="441"/>
      <c r="C39" s="34"/>
      <c r="D39" s="34"/>
      <c r="E39" s="441"/>
      <c r="F39" s="441"/>
    </row>
    <row r="40" spans="1:6">
      <c r="A40" s="34"/>
      <c r="B40" s="441"/>
      <c r="C40" s="34"/>
      <c r="D40" s="34"/>
      <c r="E40" s="441"/>
      <c r="F40" s="441"/>
    </row>
    <row r="41" spans="1:6">
      <c r="B41" s="442"/>
      <c r="C41" s="35"/>
      <c r="D41" s="35"/>
      <c r="E41" s="442"/>
      <c r="F41" s="442"/>
    </row>
    <row r="42" spans="1:6">
      <c r="A42" s="34"/>
      <c r="B42" s="6" t="s">
        <v>82</v>
      </c>
      <c r="C42" s="34"/>
      <c r="D42" s="34"/>
      <c r="E42" s="1032" t="s">
        <v>82</v>
      </c>
      <c r="F42" s="1032"/>
    </row>
    <row r="43" spans="1:6">
      <c r="B43" s="381" t="s">
        <v>81</v>
      </c>
      <c r="E43" s="1017" t="s">
        <v>81</v>
      </c>
      <c r="F43" s="1017"/>
    </row>
    <row r="44" spans="1:6">
      <c r="A44" s="32"/>
    </row>
  </sheetData>
  <sheetProtection formatCells="0" formatColumns="0" formatRows="0" insertRows="0" deleteRows="0"/>
  <mergeCells count="7">
    <mergeCell ref="A1:F1"/>
    <mergeCell ref="E43:F43"/>
    <mergeCell ref="A7:F7"/>
    <mergeCell ref="A8:F8"/>
    <mergeCell ref="A9:F9"/>
    <mergeCell ref="B11:C11"/>
    <mergeCell ref="E42:F42"/>
  </mergeCells>
  <printOptions horizontalCentered="1"/>
  <pageMargins left="0.78740157480314965" right="0.78740157480314965" top="0.78740157480314965" bottom="0.78740157480314965" header="0.51181102362204722" footer="0.59055118110236227"/>
  <pageSetup paperSize="9" scale="4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GridLines="0" view="pageBreakPreview" zoomScaleNormal="60" zoomScaleSheetLayoutView="100" workbookViewId="0">
      <selection activeCell="A15" sqref="A15:A19"/>
    </sheetView>
  </sheetViews>
  <sheetFormatPr defaultColWidth="9.140625" defaultRowHeight="12.75"/>
  <cols>
    <col min="1" max="1" width="5.140625" style="43" customWidth="1"/>
    <col min="2" max="2" width="25" style="43" customWidth="1"/>
    <col min="3" max="5" width="22.42578125" style="43" customWidth="1"/>
    <col min="6" max="6" width="13.28515625" style="43" customWidth="1"/>
    <col min="7" max="7" width="13.7109375" style="43" customWidth="1"/>
    <col min="8" max="8" width="13.140625" style="43" customWidth="1"/>
    <col min="9" max="9" width="15.5703125" style="43" customWidth="1"/>
    <col min="10" max="10" width="12.5703125" style="43" customWidth="1"/>
    <col min="11" max="11" width="9.5703125" style="43" customWidth="1"/>
    <col min="12" max="16384" width="9.140625" style="43"/>
  </cols>
  <sheetData>
    <row r="1" spans="1:12" ht="17.25" customHeight="1">
      <c r="A1" s="1095" t="s">
        <v>418</v>
      </c>
      <c r="B1" s="1095"/>
      <c r="C1" s="1095"/>
      <c r="D1" s="1095"/>
      <c r="E1" s="1095"/>
      <c r="F1" s="1095"/>
      <c r="G1" s="1095"/>
      <c r="H1" s="1095"/>
      <c r="I1" s="1095"/>
      <c r="J1" s="1095"/>
      <c r="K1" s="1095"/>
      <c r="L1" s="48"/>
    </row>
    <row r="2" spans="1:12">
      <c r="A2" s="174" t="s">
        <v>119</v>
      </c>
      <c r="B2" s="174"/>
      <c r="C2" s="467"/>
      <c r="D2" s="467"/>
      <c r="E2" s="467"/>
      <c r="F2" s="466"/>
      <c r="G2" s="466"/>
      <c r="H2" s="466"/>
      <c r="I2" s="466"/>
      <c r="J2" s="468"/>
      <c r="K2" s="468"/>
    </row>
    <row r="3" spans="1:12">
      <c r="A3" s="174" t="s">
        <v>411</v>
      </c>
      <c r="B3" s="174"/>
      <c r="C3" s="444"/>
      <c r="D3" s="444"/>
      <c r="E3" s="444"/>
      <c r="F3" s="443"/>
      <c r="G3" s="466"/>
      <c r="H3" s="466"/>
      <c r="I3" s="466"/>
      <c r="J3" s="466"/>
      <c r="K3" s="466"/>
    </row>
    <row r="4" spans="1:12">
      <c r="A4" s="444"/>
      <c r="B4" s="444"/>
      <c r="C4" s="444"/>
      <c r="D4" s="444"/>
      <c r="E4" s="444"/>
      <c r="F4" s="443"/>
      <c r="G4" s="466"/>
      <c r="H4" s="466"/>
      <c r="I4" s="466"/>
      <c r="J4" s="466"/>
      <c r="K4" s="466"/>
    </row>
    <row r="5" spans="1:12" s="41" customFormat="1" ht="18" customHeight="1">
      <c r="A5" s="1097" t="s">
        <v>169</v>
      </c>
      <c r="B5" s="1097"/>
      <c r="C5" s="1097"/>
      <c r="D5" s="1097"/>
      <c r="E5" s="1097"/>
      <c r="F5" s="1097"/>
      <c r="G5" s="1097"/>
      <c r="H5" s="1097"/>
      <c r="I5" s="1097"/>
      <c r="J5" s="1097"/>
      <c r="K5" s="1097"/>
    </row>
    <row r="6" spans="1:12" s="40" customFormat="1" ht="50.25" customHeight="1">
      <c r="A6" s="1098" t="s">
        <v>391</v>
      </c>
      <c r="B6" s="1098"/>
      <c r="C6" s="1098"/>
      <c r="D6" s="1098"/>
      <c r="E6" s="1098"/>
      <c r="F6" s="1098"/>
      <c r="G6" s="1098"/>
      <c r="H6" s="1098"/>
      <c r="I6" s="1098"/>
      <c r="J6" s="1098"/>
      <c r="K6" s="1098"/>
    </row>
    <row r="7" spans="1:12" s="40" customFormat="1" ht="12" customHeight="1">
      <c r="A7" s="1096" t="s">
        <v>441</v>
      </c>
      <c r="B7" s="1096"/>
      <c r="C7" s="1096"/>
      <c r="D7" s="1096"/>
      <c r="E7" s="1096"/>
      <c r="F7" s="1096"/>
      <c r="G7" s="1096"/>
      <c r="H7" s="1096"/>
      <c r="I7" s="1096"/>
      <c r="J7" s="1096"/>
      <c r="K7" s="1096"/>
    </row>
    <row r="8" spans="1:12" ht="13.5" thickBot="1">
      <c r="A8" s="466"/>
      <c r="B8" s="382"/>
      <c r="C8" s="382"/>
      <c r="D8" s="382"/>
      <c r="E8" s="382"/>
      <c r="F8" s="382"/>
      <c r="G8" s="382"/>
      <c r="H8" s="382"/>
      <c r="I8" s="382"/>
      <c r="J8" s="382"/>
      <c r="K8" s="175"/>
    </row>
    <row r="9" spans="1:12" s="40" customFormat="1" ht="95.25" customHeight="1" thickBot="1">
      <c r="A9" s="830" t="s">
        <v>126</v>
      </c>
      <c r="B9" s="831" t="s">
        <v>468</v>
      </c>
      <c r="C9" s="831" t="s">
        <v>469</v>
      </c>
      <c r="D9" s="832" t="s">
        <v>393</v>
      </c>
      <c r="E9" s="832" t="s">
        <v>470</v>
      </c>
      <c r="F9" s="832" t="s">
        <v>168</v>
      </c>
      <c r="G9" s="832" t="s">
        <v>409</v>
      </c>
      <c r="H9" s="832" t="s">
        <v>166</v>
      </c>
      <c r="I9" s="832" t="s">
        <v>165</v>
      </c>
      <c r="J9" s="832" t="s">
        <v>164</v>
      </c>
      <c r="K9" s="833" t="s">
        <v>163</v>
      </c>
    </row>
    <row r="10" spans="1:12" ht="27.75" customHeight="1">
      <c r="A10" s="179" t="s">
        <v>110</v>
      </c>
      <c r="B10" s="181" t="s">
        <v>162</v>
      </c>
      <c r="C10" s="181"/>
      <c r="D10" s="181"/>
      <c r="E10" s="313"/>
      <c r="F10" s="181"/>
      <c r="G10" s="181"/>
      <c r="H10" s="313">
        <v>0</v>
      </c>
      <c r="I10" s="313">
        <v>0</v>
      </c>
      <c r="J10" s="313">
        <f>SUM(H10:I10)</f>
        <v>0</v>
      </c>
      <c r="K10" s="314">
        <f>J10*G10</f>
        <v>0</v>
      </c>
    </row>
    <row r="11" spans="1:12" ht="27.75" customHeight="1">
      <c r="A11" s="179" t="s">
        <v>109</v>
      </c>
      <c r="B11" s="180" t="s">
        <v>309</v>
      </c>
      <c r="C11" s="181"/>
      <c r="D11" s="181"/>
      <c r="E11" s="313"/>
      <c r="F11" s="181"/>
      <c r="G11" s="181"/>
      <c r="H11" s="313">
        <v>0</v>
      </c>
      <c r="I11" s="313">
        <v>0</v>
      </c>
      <c r="J11" s="313">
        <f>SUM(H11:I11)</f>
        <v>0</v>
      </c>
      <c r="K11" s="314">
        <f>J11*G11</f>
        <v>0</v>
      </c>
    </row>
    <row r="12" spans="1:12" s="42" customFormat="1" ht="27.75" customHeight="1">
      <c r="A12" s="179" t="s">
        <v>107</v>
      </c>
      <c r="B12" s="181" t="s">
        <v>471</v>
      </c>
      <c r="C12" s="181" t="s">
        <v>315</v>
      </c>
      <c r="D12" s="181"/>
      <c r="E12" s="313"/>
      <c r="F12" s="181"/>
      <c r="G12" s="181"/>
      <c r="H12" s="313">
        <v>0</v>
      </c>
      <c r="I12" s="313">
        <v>0</v>
      </c>
      <c r="J12" s="313">
        <f>SUM(H12:I12)</f>
        <v>0</v>
      </c>
      <c r="K12" s="314">
        <f>J12*G12</f>
        <v>0</v>
      </c>
    </row>
    <row r="13" spans="1:12" s="42" customFormat="1" ht="27.75" customHeight="1" thickBot="1">
      <c r="A13" s="183" t="s">
        <v>105</v>
      </c>
      <c r="B13" s="184" t="s">
        <v>161</v>
      </c>
      <c r="C13" s="469"/>
      <c r="D13" s="469"/>
      <c r="E13" s="470"/>
      <c r="F13" s="184"/>
      <c r="G13" s="184"/>
      <c r="H13" s="315">
        <v>0</v>
      </c>
      <c r="I13" s="315">
        <v>0</v>
      </c>
      <c r="J13" s="315">
        <f>SUM(H13:I13)</f>
        <v>0</v>
      </c>
      <c r="K13" s="316">
        <f>J13*G13</f>
        <v>0</v>
      </c>
    </row>
    <row r="14" spans="1:12" s="37" customFormat="1" ht="21" customHeight="1" thickBot="1">
      <c r="A14" s="447"/>
      <c r="G14" s="38" t="s">
        <v>160</v>
      </c>
      <c r="H14" s="308">
        <f>SUM(H10:H13)</f>
        <v>0</v>
      </c>
      <c r="I14" s="309">
        <f>SUM(I10:I13)</f>
        <v>0</v>
      </c>
      <c r="J14" s="309">
        <f>SUM(J10:J13)</f>
        <v>0</v>
      </c>
      <c r="K14" s="310">
        <f>SUM(K10:K13)</f>
        <v>0</v>
      </c>
    </row>
    <row r="15" spans="1:12" s="37" customFormat="1" ht="21" customHeight="1">
      <c r="A15" s="20" t="str">
        <f>'[1]Zał. 8'!A14</f>
        <v>* - niepotrzebne skreślić</v>
      </c>
      <c r="G15" s="38"/>
      <c r="H15" s="144"/>
      <c r="I15" s="144"/>
      <c r="J15" s="144"/>
      <c r="K15" s="144"/>
    </row>
    <row r="16" spans="1:12" s="37" customFormat="1">
      <c r="A16" s="20" t="str">
        <f>'[1]Zał. 8'!A15</f>
        <v>** - stanowisko zgodne z Tabelą nr 3</v>
      </c>
      <c r="B16" s="20"/>
      <c r="G16" s="38"/>
      <c r="H16" s="145"/>
      <c r="I16" s="145"/>
      <c r="J16" s="145"/>
      <c r="K16" s="145"/>
    </row>
    <row r="17" spans="1:15" s="42" customFormat="1">
      <c r="A17" s="20" t="str">
        <f>'[1]Zał. 8'!A16</f>
        <v>*** - zatrudnieni w polskich związkach sportowych</v>
      </c>
      <c r="B17" s="20"/>
      <c r="C17" s="20"/>
      <c r="D17" s="20"/>
      <c r="E17" s="20"/>
      <c r="F17" s="20"/>
    </row>
    <row r="18" spans="1:15" s="42" customFormat="1">
      <c r="A18" s="20" t="str">
        <f>'[1]Zał. 8'!A17</f>
        <v>**** - określić dla danej pozycji, nie wliczając kwoty z bieżącej umowy</v>
      </c>
      <c r="B18" s="20"/>
      <c r="C18" s="20"/>
      <c r="D18" s="20"/>
      <c r="E18" s="20"/>
      <c r="F18" s="441"/>
      <c r="G18" s="441"/>
      <c r="J18" s="441"/>
      <c r="K18" s="441"/>
    </row>
    <row r="19" spans="1:15" s="42" customFormat="1">
      <c r="A19" s="20" t="str">
        <f>'[1]Zał. 8'!A18</f>
        <v xml:space="preserve">***** - wyłącznie po wcześniejszej akceptacji DSW  </v>
      </c>
      <c r="B19" s="20"/>
      <c r="C19" s="20"/>
      <c r="D19" s="20"/>
      <c r="E19" s="20"/>
      <c r="F19" s="441"/>
      <c r="G19" s="441"/>
      <c r="J19" s="441"/>
      <c r="K19" s="441"/>
    </row>
    <row r="20" spans="1:15">
      <c r="F20" s="442"/>
      <c r="G20" s="442"/>
      <c r="J20" s="442"/>
      <c r="K20" s="442"/>
      <c r="N20" s="48"/>
      <c r="O20" s="48"/>
    </row>
    <row r="21" spans="1:15">
      <c r="F21" s="1032" t="s">
        <v>82</v>
      </c>
      <c r="G21" s="1032"/>
      <c r="J21" s="1032" t="s">
        <v>82</v>
      </c>
      <c r="K21" s="1032"/>
      <c r="N21" s="48"/>
      <c r="O21" s="48"/>
    </row>
    <row r="22" spans="1:15">
      <c r="F22" s="1017" t="s">
        <v>81</v>
      </c>
      <c r="G22" s="1017"/>
      <c r="J22" s="1017" t="s">
        <v>81</v>
      </c>
      <c r="K22" s="1017"/>
      <c r="N22" s="48"/>
      <c r="O22" s="48"/>
    </row>
  </sheetData>
  <sheetProtection formatCells="0" formatColumns="0" insertRows="0" autoFilter="0"/>
  <mergeCells count="8">
    <mergeCell ref="A1:K1"/>
    <mergeCell ref="A7:K7"/>
    <mergeCell ref="A5:K5"/>
    <mergeCell ref="F22:G22"/>
    <mergeCell ref="J22:K22"/>
    <mergeCell ref="F21:G21"/>
    <mergeCell ref="J21:K21"/>
    <mergeCell ref="A6:K6"/>
  </mergeCells>
  <printOptions horizontalCentered="1"/>
  <pageMargins left="0.74803149606299213" right="0.59055118110236227" top="0.78740157480314965" bottom="0.98425196850393704" header="0.51181102362204722" footer="0.51181102362204722"/>
  <pageSetup paperSize="9" scale="38" orientation="landscape" r:id="rId1"/>
  <headerFooter alignWithMargins="0"/>
  <ignoredErrors>
    <ignoredError sqref="J10:K13"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topLeftCell="A4" zoomScaleNormal="100" zoomScaleSheetLayoutView="100" workbookViewId="0">
      <selection activeCell="A8" sqref="A8:M8"/>
    </sheetView>
  </sheetViews>
  <sheetFormatPr defaultColWidth="9.140625" defaultRowHeight="12.75"/>
  <cols>
    <col min="1" max="1" width="4.140625" style="24" customWidth="1"/>
    <col min="2" max="2" width="15.7109375" style="24" customWidth="1"/>
    <col min="3" max="5" width="17.28515625" style="24" customWidth="1"/>
    <col min="6" max="6" width="16.42578125" style="24" bestFit="1" customWidth="1"/>
    <col min="7" max="7" width="19.7109375" style="24" customWidth="1"/>
    <col min="8" max="8" width="17" style="24" customWidth="1"/>
    <col min="9" max="9" width="13.85546875" style="24" customWidth="1"/>
    <col min="10" max="10" width="13.7109375" style="24" customWidth="1"/>
    <col min="11" max="11" width="12.85546875" style="24" customWidth="1"/>
    <col min="12" max="12" width="11.28515625" style="24" customWidth="1"/>
    <col min="13" max="13" width="13.5703125" style="24" customWidth="1"/>
    <col min="14" max="16384" width="9.140625" style="24"/>
  </cols>
  <sheetData>
    <row r="1" spans="1:13" ht="15" customHeight="1">
      <c r="A1" s="1099" t="s">
        <v>419</v>
      </c>
      <c r="B1" s="1099"/>
      <c r="C1" s="1099"/>
      <c r="D1" s="1099"/>
      <c r="E1" s="1099"/>
      <c r="F1" s="1099"/>
      <c r="G1" s="1099"/>
      <c r="H1" s="1099"/>
      <c r="I1" s="1099"/>
      <c r="J1" s="1099"/>
      <c r="K1" s="1099"/>
      <c r="L1" s="1099"/>
      <c r="M1" s="1099"/>
    </row>
    <row r="2" spans="1:13">
      <c r="C2" s="43"/>
      <c r="D2" s="43"/>
      <c r="E2" s="43"/>
      <c r="F2" s="43"/>
      <c r="G2" s="43"/>
      <c r="H2" s="43"/>
      <c r="I2" s="43"/>
      <c r="J2" s="43"/>
      <c r="K2" s="48"/>
      <c r="L2" s="49"/>
    </row>
    <row r="3" spans="1:13">
      <c r="A3" s="12" t="s">
        <v>173</v>
      </c>
      <c r="B3" s="12"/>
      <c r="C3" s="392"/>
      <c r="D3" s="392"/>
      <c r="E3" s="392"/>
      <c r="F3" s="392"/>
      <c r="G3" s="392"/>
      <c r="H3" s="43"/>
      <c r="I3" s="43"/>
      <c r="J3" s="43"/>
      <c r="K3" s="43"/>
      <c r="L3" s="48"/>
      <c r="M3" s="48"/>
    </row>
    <row r="4" spans="1:13">
      <c r="A4" s="12" t="s">
        <v>412</v>
      </c>
      <c r="B4" s="12"/>
      <c r="C4" s="387"/>
      <c r="D4" s="387"/>
      <c r="E4" s="387"/>
      <c r="F4" s="387"/>
      <c r="G4" s="387"/>
      <c r="H4" s="15"/>
      <c r="I4" s="43"/>
      <c r="J4" s="43"/>
      <c r="K4" s="43"/>
      <c r="L4" s="43"/>
      <c r="M4" s="43"/>
    </row>
    <row r="5" spans="1:13">
      <c r="A5" s="387"/>
      <c r="B5" s="387"/>
      <c r="C5" s="387"/>
      <c r="D5" s="387"/>
      <c r="E5" s="387"/>
      <c r="F5" s="387"/>
      <c r="G5" s="387"/>
      <c r="H5" s="15"/>
      <c r="I5" s="43"/>
      <c r="J5" s="43"/>
      <c r="K5" s="43"/>
      <c r="L5" s="43"/>
      <c r="M5" s="43"/>
    </row>
    <row r="6" spans="1:13">
      <c r="A6" s="1100" t="s">
        <v>172</v>
      </c>
      <c r="B6" s="1100"/>
      <c r="C6" s="1100"/>
      <c r="D6" s="1100"/>
      <c r="E6" s="1100"/>
      <c r="F6" s="1100"/>
      <c r="G6" s="1100"/>
      <c r="H6" s="1100"/>
      <c r="I6" s="1100"/>
      <c r="J6" s="1100"/>
      <c r="K6" s="1100"/>
      <c r="L6" s="1100"/>
      <c r="M6" s="1100"/>
    </row>
    <row r="7" spans="1:13" ht="45.75" customHeight="1">
      <c r="A7" s="1101" t="s">
        <v>391</v>
      </c>
      <c r="B7" s="1101"/>
      <c r="C7" s="1101"/>
      <c r="D7" s="1101"/>
      <c r="E7" s="1101"/>
      <c r="F7" s="1101"/>
      <c r="G7" s="1101"/>
      <c r="H7" s="1101"/>
      <c r="I7" s="1101"/>
      <c r="J7" s="1101"/>
      <c r="K7" s="1101"/>
      <c r="L7" s="1101"/>
      <c r="M7" s="1101"/>
    </row>
    <row r="8" spans="1:13">
      <c r="A8" s="1102" t="s">
        <v>442</v>
      </c>
      <c r="B8" s="1103"/>
      <c r="C8" s="1103"/>
      <c r="D8" s="1103"/>
      <c r="E8" s="1103"/>
      <c r="F8" s="1103"/>
      <c r="G8" s="1103"/>
      <c r="H8" s="1103"/>
      <c r="I8" s="1103"/>
      <c r="J8" s="1103"/>
      <c r="K8" s="1103"/>
      <c r="L8" s="1103"/>
      <c r="M8" s="1103"/>
    </row>
    <row r="9" spans="1:13" ht="13.5" thickBot="1">
      <c r="A9" s="43"/>
      <c r="B9" s="386"/>
      <c r="C9" s="386"/>
      <c r="D9" s="386"/>
      <c r="E9" s="386"/>
      <c r="F9" s="386"/>
      <c r="G9" s="386"/>
      <c r="H9" s="386"/>
      <c r="I9" s="386"/>
      <c r="J9" s="386"/>
      <c r="K9" s="386"/>
      <c r="L9" s="386"/>
      <c r="M9" s="39"/>
    </row>
    <row r="10" spans="1:13" s="98" customFormat="1" ht="102.75" thickBot="1">
      <c r="A10" s="830" t="s">
        <v>126</v>
      </c>
      <c r="B10" s="832" t="str">
        <f>Słowniki!A1</f>
        <v>Stanowisko</v>
      </c>
      <c r="C10" s="832" t="s">
        <v>338</v>
      </c>
      <c r="D10" s="832" t="str">
        <f>Słowniki!C1</f>
        <v>Główne zadania realizowane w ramach umowy</v>
      </c>
      <c r="E10" s="832" t="str">
        <f>Słowniki!D1</f>
        <v>Wymiar etatu któremu odpowiada czas pracy przy realizacji zadań wynikających z umowy</v>
      </c>
      <c r="F10" s="832" t="s">
        <v>342</v>
      </c>
      <c r="G10" s="832" t="s">
        <v>343</v>
      </c>
      <c r="H10" s="832" t="str">
        <f>Słowniki!G1</f>
        <v>Forma 
zatrudnienia</v>
      </c>
      <c r="I10" s="832" t="str">
        <f>Słowniki!H1</f>
        <v>Okres 
zatrudnienia
(w miesiącach)</v>
      </c>
      <c r="J10" s="832" t="str">
        <f>Słowniki!I1</f>
        <v>Kwota brutto
(na miesiąc)</v>
      </c>
      <c r="K10" s="832" t="str">
        <f>Słowniki!J1</f>
        <v>Pochodne od wynagrodzeń pracodawcy
(na miesiąc)</v>
      </c>
      <c r="L10" s="832" t="str">
        <f>Słowniki!K1</f>
        <v xml:space="preserve">Razem 
w skali 
-1 miesiąca                           </v>
      </c>
      <c r="M10" s="832" t="str">
        <f>Słowniki!L1</f>
        <v>Razem 
w skali -1 roku</v>
      </c>
    </row>
    <row r="11" spans="1:13" ht="57" customHeight="1">
      <c r="A11" s="176" t="s">
        <v>110</v>
      </c>
      <c r="B11" s="177"/>
      <c r="C11" s="177"/>
      <c r="D11" s="282" t="s">
        <v>311</v>
      </c>
      <c r="E11" s="282"/>
      <c r="F11" s="181"/>
      <c r="G11" s="177"/>
      <c r="H11" s="177"/>
      <c r="I11" s="178"/>
      <c r="J11" s="311"/>
      <c r="K11" s="311"/>
      <c r="L11" s="311">
        <f>SUM(J11:K11)</f>
        <v>0</v>
      </c>
      <c r="M11" s="312">
        <f>L11*I11</f>
        <v>0</v>
      </c>
    </row>
    <row r="12" spans="1:13" ht="49.5" customHeight="1">
      <c r="A12" s="179" t="s">
        <v>109</v>
      </c>
      <c r="B12" s="180"/>
      <c r="C12" s="180"/>
      <c r="D12" s="282" t="s">
        <v>311</v>
      </c>
      <c r="E12" s="282"/>
      <c r="F12" s="180"/>
      <c r="G12" s="180"/>
      <c r="H12" s="181"/>
      <c r="I12" s="182"/>
      <c r="J12" s="313"/>
      <c r="K12" s="313"/>
      <c r="L12" s="313">
        <f>SUM(J12:K12)</f>
        <v>0</v>
      </c>
      <c r="M12" s="314">
        <f>L12*I12</f>
        <v>0</v>
      </c>
    </row>
    <row r="13" spans="1:13" ht="57" customHeight="1">
      <c r="A13" s="179" t="s">
        <v>107</v>
      </c>
      <c r="B13" s="181"/>
      <c r="C13" s="181"/>
      <c r="D13" s="282" t="s">
        <v>311</v>
      </c>
      <c r="E13" s="282"/>
      <c r="F13" s="181"/>
      <c r="G13" s="181"/>
      <c r="H13" s="181"/>
      <c r="I13" s="182"/>
      <c r="J13" s="313"/>
      <c r="K13" s="313"/>
      <c r="L13" s="313">
        <f>SUM(J13:K13)</f>
        <v>0</v>
      </c>
      <c r="M13" s="314">
        <f>L13*I13</f>
        <v>0</v>
      </c>
    </row>
    <row r="14" spans="1:13" ht="60" customHeight="1">
      <c r="A14" s="179" t="s">
        <v>105</v>
      </c>
      <c r="B14" s="181"/>
      <c r="C14" s="181"/>
      <c r="D14" s="282" t="s">
        <v>311</v>
      </c>
      <c r="E14" s="282"/>
      <c r="F14" s="181"/>
      <c r="G14" s="181"/>
      <c r="H14" s="181"/>
      <c r="I14" s="182"/>
      <c r="J14" s="313"/>
      <c r="K14" s="313"/>
      <c r="L14" s="313">
        <f>SUM(J14:K14)</f>
        <v>0</v>
      </c>
      <c r="M14" s="314">
        <f>L14*I14</f>
        <v>0</v>
      </c>
    </row>
    <row r="15" spans="1:13" ht="50.25" customHeight="1" thickBot="1">
      <c r="A15" s="183" t="s">
        <v>103</v>
      </c>
      <c r="B15" s="184"/>
      <c r="C15" s="184"/>
      <c r="D15" s="249" t="s">
        <v>311</v>
      </c>
      <c r="E15" s="249"/>
      <c r="F15" s="184"/>
      <c r="G15" s="184"/>
      <c r="H15" s="184"/>
      <c r="I15" s="185"/>
      <c r="J15" s="315"/>
      <c r="K15" s="315"/>
      <c r="L15" s="315">
        <f>SUM(J15:K15)</f>
        <v>0</v>
      </c>
      <c r="M15" s="316">
        <f>L15*I15</f>
        <v>0</v>
      </c>
    </row>
    <row r="16" spans="1:13" ht="20.25" customHeight="1" thickBot="1">
      <c r="A16" s="1104" t="s">
        <v>323</v>
      </c>
      <c r="B16" s="1104"/>
      <c r="C16" s="1104"/>
      <c r="D16" s="37"/>
      <c r="E16" s="37"/>
      <c r="F16" s="37"/>
      <c r="G16" s="37"/>
      <c r="H16" s="37"/>
      <c r="I16" s="47" t="s">
        <v>160</v>
      </c>
      <c r="J16" s="309">
        <f>SUM(J11:J15)</f>
        <v>0</v>
      </c>
      <c r="K16" s="309">
        <f>SUM(K11:K15)</f>
        <v>0</v>
      </c>
      <c r="L16" s="309">
        <f>SUM(L11:L15)</f>
        <v>0</v>
      </c>
      <c r="M16" s="317">
        <f>SUM(M11:M15)</f>
        <v>0</v>
      </c>
    </row>
    <row r="17" spans="1:13">
      <c r="A17" s="20" t="s">
        <v>253</v>
      </c>
      <c r="B17" s="46"/>
      <c r="C17" s="46"/>
      <c r="D17" s="46"/>
      <c r="E17" s="46"/>
      <c r="F17" s="46"/>
      <c r="G17" s="46"/>
      <c r="H17" s="20"/>
      <c r="I17" s="42"/>
      <c r="J17" s="42"/>
      <c r="K17" s="42"/>
      <c r="L17" s="42"/>
      <c r="M17" s="42"/>
    </row>
    <row r="18" spans="1:13">
      <c r="C18" s="441"/>
      <c r="D18" s="441"/>
      <c r="E18" s="20"/>
      <c r="F18" s="441"/>
      <c r="G18" s="441"/>
      <c r="H18" s="20"/>
      <c r="I18" s="42"/>
      <c r="J18" s="42"/>
      <c r="M18" s="42"/>
    </row>
    <row r="19" spans="1:13">
      <c r="C19" s="441"/>
      <c r="D19" s="441"/>
      <c r="E19" s="20"/>
      <c r="F19" s="441"/>
      <c r="G19" s="441"/>
      <c r="J19" s="42"/>
      <c r="M19" s="42"/>
    </row>
    <row r="20" spans="1:13">
      <c r="C20" s="442"/>
      <c r="D20" s="442"/>
      <c r="E20" s="43"/>
      <c r="F20" s="442"/>
      <c r="G20" s="442"/>
      <c r="M20" s="42"/>
    </row>
    <row r="21" spans="1:13">
      <c r="C21" s="44" t="s">
        <v>82</v>
      </c>
      <c r="D21" s="45"/>
      <c r="E21" s="43"/>
      <c r="F21" s="44" t="s">
        <v>82</v>
      </c>
      <c r="G21" s="26"/>
      <c r="M21" s="42"/>
    </row>
    <row r="22" spans="1:13">
      <c r="C22" s="1017" t="s">
        <v>81</v>
      </c>
      <c r="D22" s="1017"/>
      <c r="E22" s="43"/>
      <c r="F22" s="1017" t="s">
        <v>81</v>
      </c>
      <c r="G22" s="1017"/>
      <c r="I22" s="25"/>
      <c r="M22" s="42"/>
    </row>
    <row r="23" spans="1:13">
      <c r="M23" s="42"/>
    </row>
  </sheetData>
  <sheetProtection formatCells="0" formatColumns="0" formatRows="0" insertRows="0" deleteColumns="0" deleteRows="0" autoFilter="0"/>
  <mergeCells count="7">
    <mergeCell ref="A1:M1"/>
    <mergeCell ref="C22:D22"/>
    <mergeCell ref="F22:G22"/>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ignoredErrors>
    <ignoredError sqref="L11:M15" unlockedFormula="1"/>
  </ignoredErrors>
  <extLst>
    <ext xmlns:x14="http://schemas.microsoft.com/office/spreadsheetml/2009/9/main" uri="{CCE6A557-97BC-4b89-ADB6-D9C93CAAB3DF}">
      <x14:dataValidations xmlns:xm="http://schemas.microsoft.com/office/excel/2006/main" count="4">
        <x14:dataValidation type="custom" allowBlank="1" showInputMessage="1" showErrorMessage="1">
          <x14:formula1>
            <xm:f>Słowniki!A1</xm:f>
          </x14:formula1>
          <xm:sqref>B10</xm:sqref>
        </x14:dataValidation>
        <x14:dataValidation type="custom" allowBlank="1" showInputMessage="1" showErrorMessage="1">
          <x14:formula1>
            <xm:f>Słowniki!C1</xm:f>
          </x14:formula1>
          <xm:sqref>D10:E10</xm:sqref>
        </x14:dataValidation>
        <x14:dataValidation type="custom" allowBlank="1" showInputMessage="1" showErrorMessage="1">
          <x14:formula1>
            <xm:f>Słowniki!G1</xm:f>
          </x14:formula1>
          <xm:sqref>H10:M10</xm:sqref>
        </x14:dataValidation>
        <x14:dataValidation type="custom" allowBlank="1" showInputMessage="1" showErrorMessage="1">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5"/>
  <sheetViews>
    <sheetView view="pageBreakPreview" topLeftCell="A8" zoomScaleNormal="100" zoomScaleSheetLayoutView="100" workbookViewId="0">
      <selection activeCell="Q14" sqref="Q14"/>
    </sheetView>
  </sheetViews>
  <sheetFormatPr defaultColWidth="9.140625" defaultRowHeight="12.75"/>
  <cols>
    <col min="1" max="1" width="3.85546875" style="51" bestFit="1" customWidth="1"/>
    <col min="2" max="2" width="13.28515625" style="51" customWidth="1"/>
    <col min="3" max="3" width="6.7109375" style="51" customWidth="1"/>
    <col min="4" max="4" width="8.5703125" style="50" customWidth="1"/>
    <col min="5" max="5" width="5" style="50" customWidth="1"/>
    <col min="6" max="6" width="8.28515625" style="50" customWidth="1"/>
    <col min="7" max="7" width="18.28515625" style="51" customWidth="1"/>
    <col min="8" max="8" width="13.7109375" style="51" customWidth="1"/>
    <col min="9" max="9" width="11.7109375" style="51" customWidth="1"/>
    <col min="10" max="10" width="13" style="51" customWidth="1"/>
    <col min="11" max="11" width="17.140625" style="51" customWidth="1"/>
    <col min="12" max="12" width="7.85546875" style="51" customWidth="1"/>
    <col min="13" max="13" width="10" style="51" customWidth="1"/>
    <col min="14" max="14" width="8.42578125" style="51" customWidth="1"/>
    <col min="15" max="15" width="13.140625" style="51" customWidth="1"/>
    <col min="16" max="16" width="9.42578125" style="51" customWidth="1"/>
    <col min="17" max="17" width="13.85546875" style="51" customWidth="1"/>
    <col min="18" max="18" width="9.85546875" style="51" customWidth="1"/>
    <col min="19" max="20" width="10.85546875" style="51" customWidth="1"/>
    <col min="21" max="21" width="14.42578125" style="51" customWidth="1"/>
    <col min="22" max="22" width="9.140625" style="51"/>
    <col min="23" max="16384" width="9.140625" style="50"/>
  </cols>
  <sheetData>
    <row r="1" spans="1:23" s="53" customFormat="1" ht="20.25" customHeight="1">
      <c r="A1" s="681" t="s">
        <v>119</v>
      </c>
      <c r="B1" s="680"/>
      <c r="C1" s="682"/>
      <c r="D1" s="682"/>
      <c r="E1" s="1109" t="s">
        <v>420</v>
      </c>
      <c r="F1" s="1109"/>
      <c r="G1" s="1109"/>
      <c r="H1" s="1109"/>
      <c r="I1" s="1109"/>
      <c r="J1" s="1109"/>
      <c r="K1" s="1109"/>
      <c r="L1" s="1109"/>
      <c r="M1" s="1109"/>
      <c r="N1" s="1109"/>
      <c r="O1" s="1109"/>
      <c r="P1" s="1109"/>
      <c r="Q1" s="1109"/>
      <c r="R1" s="1109"/>
      <c r="S1" s="1109"/>
      <c r="T1" s="1109"/>
      <c r="U1" s="1109"/>
    </row>
    <row r="2" spans="1:23">
      <c r="A2" s="76" t="s">
        <v>411</v>
      </c>
      <c r="B2" s="76"/>
      <c r="C2" s="75"/>
      <c r="D2" s="57"/>
      <c r="V2" s="50"/>
    </row>
    <row r="3" spans="1:23" ht="16.5" customHeight="1">
      <c r="A3" s="74"/>
      <c r="B3" s="74"/>
      <c r="C3" s="74"/>
      <c r="K3" s="50"/>
      <c r="O3" s="73"/>
      <c r="P3" s="1110"/>
      <c r="Q3" s="1110"/>
      <c r="R3" s="1110"/>
      <c r="S3" s="1110"/>
      <c r="T3" s="1110"/>
      <c r="U3" s="1110"/>
      <c r="V3" s="50"/>
    </row>
    <row r="4" spans="1:23" s="71" customFormat="1" ht="16.5">
      <c r="A4" s="1111" t="s">
        <v>183</v>
      </c>
      <c r="B4" s="1111"/>
      <c r="C4" s="1111"/>
      <c r="D4" s="1111"/>
      <c r="E4" s="1111"/>
      <c r="F4" s="1111"/>
      <c r="G4" s="1111"/>
      <c r="H4" s="1111"/>
      <c r="I4" s="1111"/>
      <c r="J4" s="1111"/>
      <c r="K4" s="1111"/>
      <c r="L4" s="1111"/>
      <c r="M4" s="1111"/>
      <c r="N4" s="1111"/>
      <c r="O4" s="1111"/>
      <c r="P4" s="1111"/>
      <c r="Q4" s="1111"/>
      <c r="R4" s="1111"/>
      <c r="S4" s="1111"/>
      <c r="T4" s="1111"/>
      <c r="U4" s="1111"/>
    </row>
    <row r="5" spans="1:23" s="71" customFormat="1" ht="34.5" customHeight="1">
      <c r="A5" s="1112" t="s">
        <v>391</v>
      </c>
      <c r="B5" s="1112"/>
      <c r="C5" s="1112"/>
      <c r="D5" s="1112"/>
      <c r="E5" s="1112"/>
      <c r="F5" s="1112"/>
      <c r="G5" s="1112"/>
      <c r="H5" s="1112"/>
      <c r="I5" s="1112"/>
      <c r="J5" s="1112"/>
      <c r="K5" s="1112"/>
      <c r="L5" s="1112"/>
      <c r="M5" s="1112"/>
      <c r="N5" s="1112"/>
      <c r="O5" s="1112"/>
      <c r="P5" s="1112"/>
      <c r="Q5" s="1112"/>
      <c r="R5" s="1112"/>
      <c r="S5" s="1112"/>
      <c r="T5" s="1112"/>
      <c r="U5" s="1112"/>
    </row>
    <row r="6" spans="1:23" s="71" customFormat="1" ht="16.5">
      <c r="A6" s="1113" t="s">
        <v>473</v>
      </c>
      <c r="B6" s="1113"/>
      <c r="C6" s="1113"/>
      <c r="D6" s="1113"/>
      <c r="E6" s="1113"/>
      <c r="F6" s="1113"/>
      <c r="G6" s="1113"/>
      <c r="H6" s="1113"/>
      <c r="I6" s="1113"/>
      <c r="J6" s="1113"/>
      <c r="K6" s="1113"/>
      <c r="L6" s="1113"/>
      <c r="M6" s="1113"/>
      <c r="N6" s="1113"/>
      <c r="O6" s="1113"/>
      <c r="P6" s="1113"/>
      <c r="Q6" s="1113"/>
      <c r="R6" s="1113"/>
      <c r="S6" s="1113"/>
      <c r="T6" s="1113"/>
      <c r="U6" s="72"/>
      <c r="V6" s="71" t="s">
        <v>334</v>
      </c>
      <c r="W6" s="71">
        <f>COUNTIF(E10:E24,"m")</f>
        <v>0</v>
      </c>
    </row>
    <row r="7" spans="1:23" ht="15.75" customHeight="1" thickBot="1">
      <c r="V7" s="50" t="s">
        <v>335</v>
      </c>
      <c r="W7" s="71">
        <f>COUNTIF(E10:E24,"k")</f>
        <v>0</v>
      </c>
    </row>
    <row r="8" spans="1:23" s="837" customFormat="1" ht="79.5" thickBot="1">
      <c r="A8" s="834" t="s">
        <v>126</v>
      </c>
      <c r="B8" s="835" t="str">
        <f>Słowniki!A8</f>
        <v>Nazwisko</v>
      </c>
      <c r="C8" s="835" t="str">
        <f>Słowniki!B8</f>
        <v>Imię</v>
      </c>
      <c r="D8" s="835" t="str">
        <f>Słowniki!C8</f>
        <v>Rok urodzenia</v>
      </c>
      <c r="E8" s="835" t="str">
        <f>Słowniki!D8</f>
        <v>Płeć</v>
      </c>
      <c r="F8" s="835" t="str">
        <f>Słowniki!E8</f>
        <v>Numer licencji pzs</v>
      </c>
      <c r="G8" s="835" t="s">
        <v>490</v>
      </c>
      <c r="H8" s="835" t="str">
        <f>Słowniki!G8</f>
        <v>Miejscowość</v>
      </c>
      <c r="I8" s="835" t="str">
        <f>Słowniki!H8</f>
        <v>Województwo</v>
      </c>
      <c r="J8" s="835" t="str">
        <f>Słowniki!I8</f>
        <v>Trener klubowy</v>
      </c>
      <c r="K8" s="835" t="s">
        <v>395</v>
      </c>
      <c r="L8" s="835" t="str">
        <f>Słowniki!K8</f>
        <v>Sport</v>
      </c>
      <c r="M8" s="835" t="str">
        <f>Słowniki!L8</f>
        <v>Forma szkolenia</v>
      </c>
      <c r="N8" s="835" t="s">
        <v>396</v>
      </c>
      <c r="O8" s="835" t="str">
        <f>Słowniki!N8</f>
        <v>Podstawa kwalifikacji do szkolenia</v>
      </c>
      <c r="P8" s="835" t="str">
        <f>Słowniki!P8</f>
        <v>Impreza główna</v>
      </c>
      <c r="Q8" s="835" t="s">
        <v>492</v>
      </c>
      <c r="R8" s="836" t="s">
        <v>397</v>
      </c>
      <c r="T8" s="838"/>
    </row>
    <row r="9" spans="1:23" s="70" customFormat="1" ht="13.5" thickBot="1">
      <c r="A9" s="271">
        <v>1</v>
      </c>
      <c r="B9" s="271">
        <v>2</v>
      </c>
      <c r="C9" s="271">
        <v>3</v>
      </c>
      <c r="D9" s="271">
        <v>4</v>
      </c>
      <c r="E9" s="271">
        <v>5</v>
      </c>
      <c r="F9" s="271">
        <v>6</v>
      </c>
      <c r="G9" s="271">
        <v>7</v>
      </c>
      <c r="H9" s="271">
        <v>8</v>
      </c>
      <c r="I9" s="271">
        <v>9</v>
      </c>
      <c r="J9" s="271">
        <v>10</v>
      </c>
      <c r="K9" s="271">
        <v>11</v>
      </c>
      <c r="L9" s="271">
        <v>12</v>
      </c>
      <c r="M9" s="271">
        <v>13</v>
      </c>
      <c r="N9" s="271">
        <v>14</v>
      </c>
      <c r="O9" s="271">
        <v>15</v>
      </c>
      <c r="P9" s="271">
        <v>16</v>
      </c>
      <c r="Q9" s="271">
        <v>17</v>
      </c>
      <c r="R9" s="271">
        <v>18</v>
      </c>
    </row>
    <row r="10" spans="1:23" ht="15" customHeight="1">
      <c r="A10" s="186" t="s">
        <v>110</v>
      </c>
      <c r="B10" s="187"/>
      <c r="C10" s="187"/>
      <c r="D10" s="188"/>
      <c r="E10" s="188"/>
      <c r="F10" s="187"/>
      <c r="G10" s="187"/>
      <c r="H10" s="187"/>
      <c r="I10" s="187"/>
      <c r="J10" s="187"/>
      <c r="K10" s="187"/>
      <c r="L10" s="187"/>
      <c r="M10" s="187"/>
      <c r="N10" s="187"/>
      <c r="O10" s="187"/>
      <c r="P10" s="187"/>
      <c r="Q10" s="187"/>
      <c r="R10" s="187"/>
      <c r="S10" s="50"/>
      <c r="T10" s="50"/>
      <c r="U10" s="50"/>
      <c r="V10" s="50"/>
    </row>
    <row r="11" spans="1:23" ht="15" customHeight="1">
      <c r="A11" s="189" t="s">
        <v>109</v>
      </c>
      <c r="B11" s="190"/>
      <c r="C11" s="190"/>
      <c r="D11" s="191"/>
      <c r="E11" s="191"/>
      <c r="F11" s="190"/>
      <c r="G11" s="190"/>
      <c r="H11" s="190"/>
      <c r="I11" s="190"/>
      <c r="J11" s="190"/>
      <c r="K11" s="190"/>
      <c r="L11" s="190"/>
      <c r="M11" s="190"/>
      <c r="N11" s="190"/>
      <c r="O11" s="190"/>
      <c r="P11" s="190"/>
      <c r="Q11" s="190"/>
      <c r="R11" s="190"/>
      <c r="S11" s="50"/>
      <c r="T11" s="50"/>
      <c r="U11" s="50"/>
      <c r="V11" s="50"/>
    </row>
    <row r="12" spans="1:23" ht="15" customHeight="1">
      <c r="A12" s="186" t="s">
        <v>107</v>
      </c>
      <c r="B12" s="190"/>
      <c r="C12" s="190"/>
      <c r="D12" s="191"/>
      <c r="E12" s="191"/>
      <c r="F12" s="190"/>
      <c r="G12" s="190"/>
      <c r="H12" s="190"/>
      <c r="I12" s="190"/>
      <c r="J12" s="190"/>
      <c r="K12" s="190"/>
      <c r="L12" s="190"/>
      <c r="M12" s="190"/>
      <c r="N12" s="190"/>
      <c r="O12" s="190"/>
      <c r="P12" s="190"/>
      <c r="Q12" s="190"/>
      <c r="R12" s="190"/>
      <c r="S12" s="50"/>
      <c r="T12" s="50"/>
      <c r="U12" s="50"/>
      <c r="V12" s="50"/>
    </row>
    <row r="13" spans="1:23" ht="15" customHeight="1">
      <c r="A13" s="189" t="s">
        <v>105</v>
      </c>
      <c r="B13" s="190"/>
      <c r="C13" s="190"/>
      <c r="D13" s="191"/>
      <c r="E13" s="191"/>
      <c r="F13" s="190"/>
      <c r="G13" s="190"/>
      <c r="H13" s="190"/>
      <c r="I13" s="190"/>
      <c r="J13" s="190"/>
      <c r="K13" s="190"/>
      <c r="L13" s="190"/>
      <c r="M13" s="190"/>
      <c r="N13" s="190"/>
      <c r="O13" s="190"/>
      <c r="P13" s="190"/>
      <c r="Q13" s="190"/>
      <c r="R13" s="190"/>
      <c r="S13" s="50"/>
      <c r="T13" s="50"/>
      <c r="U13" s="50"/>
      <c r="V13" s="50"/>
    </row>
    <row r="14" spans="1:23" ht="15" customHeight="1">
      <c r="A14" s="186" t="s">
        <v>103</v>
      </c>
      <c r="B14" s="190"/>
      <c r="C14" s="190"/>
      <c r="D14" s="191"/>
      <c r="E14" s="191"/>
      <c r="F14" s="190"/>
      <c r="G14" s="190"/>
      <c r="H14" s="190"/>
      <c r="I14" s="190"/>
      <c r="J14" s="190"/>
      <c r="K14" s="190"/>
      <c r="L14" s="190"/>
      <c r="M14" s="190"/>
      <c r="N14" s="190"/>
      <c r="O14" s="190"/>
      <c r="P14" s="190"/>
      <c r="Q14" s="190"/>
      <c r="R14" s="190"/>
      <c r="S14" s="50"/>
      <c r="T14" s="50"/>
      <c r="U14" s="50"/>
      <c r="V14" s="50"/>
    </row>
    <row r="15" spans="1:23" ht="15" customHeight="1">
      <c r="A15" s="189" t="s">
        <v>100</v>
      </c>
      <c r="B15" s="190"/>
      <c r="C15" s="190"/>
      <c r="D15" s="191"/>
      <c r="E15" s="191"/>
      <c r="F15" s="190"/>
      <c r="G15" s="190"/>
      <c r="H15" s="190"/>
      <c r="I15" s="190"/>
      <c r="J15" s="190"/>
      <c r="K15" s="190"/>
      <c r="L15" s="190"/>
      <c r="M15" s="190"/>
      <c r="N15" s="190"/>
      <c r="O15" s="190"/>
      <c r="P15" s="190"/>
      <c r="Q15" s="190"/>
      <c r="R15" s="190"/>
      <c r="S15" s="50"/>
      <c r="T15" s="50"/>
      <c r="U15" s="50"/>
      <c r="V15" s="50"/>
    </row>
    <row r="16" spans="1:23" ht="15" customHeight="1">
      <c r="A16" s="186" t="s">
        <v>99</v>
      </c>
      <c r="B16" s="190"/>
      <c r="C16" s="190"/>
      <c r="D16" s="191"/>
      <c r="E16" s="191"/>
      <c r="F16" s="190"/>
      <c r="G16" s="190"/>
      <c r="H16" s="190"/>
      <c r="I16" s="190"/>
      <c r="J16" s="190"/>
      <c r="K16" s="190"/>
      <c r="L16" s="190"/>
      <c r="M16" s="190"/>
      <c r="N16" s="190"/>
      <c r="O16" s="190"/>
      <c r="P16" s="190"/>
      <c r="Q16" s="190"/>
      <c r="R16" s="190"/>
      <c r="S16" s="50"/>
      <c r="T16" s="50"/>
      <c r="U16" s="50"/>
      <c r="V16" s="50"/>
    </row>
    <row r="17" spans="1:22" ht="15" customHeight="1">
      <c r="A17" s="189" t="s">
        <v>98</v>
      </c>
      <c r="B17" s="190"/>
      <c r="C17" s="190"/>
      <c r="D17" s="191"/>
      <c r="E17" s="191"/>
      <c r="F17" s="190"/>
      <c r="G17" s="190"/>
      <c r="H17" s="190"/>
      <c r="I17" s="190"/>
      <c r="J17" s="190"/>
      <c r="K17" s="190"/>
      <c r="L17" s="190"/>
      <c r="M17" s="190"/>
      <c r="N17" s="190"/>
      <c r="O17" s="190"/>
      <c r="P17" s="190"/>
      <c r="Q17" s="190"/>
      <c r="R17" s="190"/>
      <c r="S17" s="50"/>
      <c r="T17" s="50"/>
      <c r="U17" s="50"/>
      <c r="V17" s="50"/>
    </row>
    <row r="18" spans="1:22" ht="15" customHeight="1">
      <c r="A18" s="186" t="s">
        <v>97</v>
      </c>
      <c r="B18" s="190"/>
      <c r="C18" s="190"/>
      <c r="D18" s="191"/>
      <c r="E18" s="191"/>
      <c r="F18" s="190"/>
      <c r="G18" s="190"/>
      <c r="H18" s="190"/>
      <c r="I18" s="190"/>
      <c r="J18" s="190"/>
      <c r="K18" s="190"/>
      <c r="L18" s="190"/>
      <c r="M18" s="190"/>
      <c r="N18" s="190"/>
      <c r="O18" s="190"/>
      <c r="P18" s="190"/>
      <c r="Q18" s="190"/>
      <c r="R18" s="190"/>
      <c r="S18" s="50"/>
      <c r="T18" s="50"/>
      <c r="U18" s="50"/>
      <c r="V18" s="50"/>
    </row>
    <row r="19" spans="1:22" ht="15" customHeight="1">
      <c r="A19" s="189" t="s">
        <v>95</v>
      </c>
      <c r="B19" s="190"/>
      <c r="C19" s="190"/>
      <c r="D19" s="191"/>
      <c r="E19" s="191"/>
      <c r="F19" s="190"/>
      <c r="G19" s="190"/>
      <c r="H19" s="190"/>
      <c r="I19" s="190"/>
      <c r="J19" s="190"/>
      <c r="K19" s="190"/>
      <c r="L19" s="190"/>
      <c r="M19" s="190"/>
      <c r="N19" s="190"/>
      <c r="O19" s="190"/>
      <c r="P19" s="190"/>
      <c r="Q19" s="190"/>
      <c r="R19" s="190"/>
      <c r="S19" s="50"/>
      <c r="T19" s="50"/>
      <c r="U19" s="50"/>
      <c r="V19" s="50"/>
    </row>
    <row r="20" spans="1:22" ht="15" customHeight="1">
      <c r="A20" s="186" t="s">
        <v>93</v>
      </c>
      <c r="B20" s="190"/>
      <c r="C20" s="190"/>
      <c r="D20" s="191"/>
      <c r="E20" s="191"/>
      <c r="F20" s="190"/>
      <c r="G20" s="190"/>
      <c r="H20" s="190"/>
      <c r="I20" s="190"/>
      <c r="J20" s="190"/>
      <c r="K20" s="190"/>
      <c r="L20" s="190"/>
      <c r="M20" s="190"/>
      <c r="N20" s="190"/>
      <c r="O20" s="190"/>
      <c r="P20" s="190"/>
      <c r="Q20" s="190"/>
      <c r="R20" s="190"/>
      <c r="S20" s="50"/>
      <c r="T20" s="50"/>
      <c r="U20" s="50"/>
      <c r="V20" s="50"/>
    </row>
    <row r="21" spans="1:22" ht="15" customHeight="1">
      <c r="A21" s="189" t="s">
        <v>92</v>
      </c>
      <c r="B21" s="190"/>
      <c r="C21" s="190"/>
      <c r="D21" s="191"/>
      <c r="E21" s="191"/>
      <c r="F21" s="190"/>
      <c r="G21" s="190"/>
      <c r="H21" s="190"/>
      <c r="I21" s="190"/>
      <c r="J21" s="190"/>
      <c r="K21" s="190"/>
      <c r="L21" s="190"/>
      <c r="M21" s="190"/>
      <c r="N21" s="190"/>
      <c r="O21" s="190"/>
      <c r="P21" s="190"/>
      <c r="Q21" s="190"/>
      <c r="R21" s="190"/>
      <c r="S21" s="50"/>
      <c r="T21" s="50"/>
      <c r="U21" s="50"/>
      <c r="V21" s="50"/>
    </row>
    <row r="22" spans="1:22" ht="15" customHeight="1">
      <c r="A22" s="186" t="s">
        <v>91</v>
      </c>
      <c r="B22" s="190"/>
      <c r="C22" s="190"/>
      <c r="D22" s="191"/>
      <c r="E22" s="191"/>
      <c r="F22" s="190"/>
      <c r="G22" s="190"/>
      <c r="H22" s="190"/>
      <c r="I22" s="190"/>
      <c r="J22" s="190"/>
      <c r="K22" s="190"/>
      <c r="L22" s="190"/>
      <c r="M22" s="190"/>
      <c r="N22" s="190"/>
      <c r="O22" s="190"/>
      <c r="P22" s="190"/>
      <c r="Q22" s="190"/>
      <c r="R22" s="190"/>
      <c r="S22" s="50"/>
      <c r="T22" s="50"/>
      <c r="U22" s="50"/>
      <c r="V22" s="50"/>
    </row>
    <row r="23" spans="1:22" ht="15" customHeight="1">
      <c r="A23" s="189" t="s">
        <v>89</v>
      </c>
      <c r="B23" s="190"/>
      <c r="C23" s="190"/>
      <c r="D23" s="191"/>
      <c r="E23" s="191"/>
      <c r="F23" s="190"/>
      <c r="G23" s="190"/>
      <c r="H23" s="190"/>
      <c r="I23" s="190"/>
      <c r="J23" s="190"/>
      <c r="K23" s="190"/>
      <c r="L23" s="190"/>
      <c r="M23" s="190"/>
      <c r="N23" s="190"/>
      <c r="O23" s="190"/>
      <c r="P23" s="190"/>
      <c r="Q23" s="190"/>
      <c r="R23" s="190"/>
      <c r="S23" s="50"/>
      <c r="T23" s="50"/>
      <c r="U23" s="50"/>
      <c r="V23" s="50"/>
    </row>
    <row r="24" spans="1:22" ht="15" customHeight="1">
      <c r="A24" s="186" t="s">
        <v>87</v>
      </c>
      <c r="B24" s="190"/>
      <c r="C24" s="190"/>
      <c r="D24" s="191"/>
      <c r="E24" s="191"/>
      <c r="F24" s="190"/>
      <c r="G24" s="190"/>
      <c r="H24" s="190"/>
      <c r="I24" s="190"/>
      <c r="J24" s="190"/>
      <c r="K24" s="190"/>
      <c r="L24" s="190"/>
      <c r="M24" s="190"/>
      <c r="N24" s="190"/>
      <c r="O24" s="190"/>
      <c r="P24" s="190"/>
      <c r="Q24" s="190"/>
      <c r="R24" s="190"/>
      <c r="S24" s="50"/>
      <c r="T24" s="50"/>
      <c r="U24" s="50"/>
      <c r="V24" s="50"/>
    </row>
    <row r="25" spans="1:22">
      <c r="A25" s="51" t="s">
        <v>394</v>
      </c>
      <c r="U25" s="52"/>
      <c r="V25" s="318"/>
    </row>
    <row r="26" spans="1:22" ht="14.25">
      <c r="A26" s="69" t="s">
        <v>175</v>
      </c>
      <c r="B26" s="50"/>
      <c r="P26" s="320"/>
      <c r="Q26" s="320"/>
      <c r="R26" s="320"/>
      <c r="S26" s="320"/>
      <c r="T26" s="320"/>
      <c r="U26" s="52"/>
      <c r="V26" s="50"/>
    </row>
    <row r="27" spans="1:22" ht="15">
      <c r="A27" s="68"/>
      <c r="B27" s="61" t="s">
        <v>491</v>
      </c>
      <c r="C27" s="67"/>
      <c r="D27" s="67"/>
      <c r="E27" s="67"/>
      <c r="F27" s="67"/>
      <c r="H27" s="67"/>
      <c r="K27" s="13"/>
      <c r="L27" s="14"/>
      <c r="P27" s="320"/>
      <c r="Q27" s="252"/>
      <c r="R27" s="252"/>
      <c r="S27" s="252"/>
      <c r="T27" s="320"/>
      <c r="U27" s="52"/>
      <c r="V27" s="50"/>
    </row>
    <row r="28" spans="1:22" ht="15">
      <c r="B28" s="61" t="s">
        <v>399</v>
      </c>
      <c r="C28" s="60"/>
      <c r="D28" s="60"/>
      <c r="E28" s="60"/>
      <c r="F28" s="59"/>
      <c r="H28" s="66"/>
      <c r="K28" s="13"/>
      <c r="L28" s="14"/>
      <c r="P28" s="57"/>
      <c r="Q28" s="1107" t="s">
        <v>402</v>
      </c>
      <c r="R28" s="1107"/>
      <c r="S28" s="1107"/>
      <c r="T28" s="253"/>
      <c r="U28" s="52"/>
      <c r="V28" s="50"/>
    </row>
    <row r="29" spans="1:22" ht="15">
      <c r="B29" s="61" t="s">
        <v>398</v>
      </c>
      <c r="C29" s="65"/>
      <c r="D29" s="65"/>
      <c r="E29" s="65"/>
      <c r="F29" s="64"/>
      <c r="H29" s="65"/>
      <c r="K29" s="13"/>
      <c r="L29" s="14"/>
      <c r="P29" s="55"/>
      <c r="Q29" s="1108" t="s">
        <v>81</v>
      </c>
      <c r="R29" s="1108"/>
      <c r="S29" s="1108"/>
      <c r="T29" s="55"/>
      <c r="U29" s="52"/>
      <c r="V29" s="50"/>
    </row>
    <row r="30" spans="1:22" ht="14.25">
      <c r="B30" s="61"/>
      <c r="C30" s="65"/>
      <c r="D30" s="65"/>
      <c r="E30" s="65"/>
      <c r="F30" s="64"/>
      <c r="P30" s="63"/>
      <c r="Q30" s="63"/>
      <c r="R30" s="63"/>
      <c r="V30" s="50"/>
    </row>
    <row r="31" spans="1:22" ht="14.25">
      <c r="I31" s="62"/>
      <c r="J31" s="62"/>
      <c r="P31" s="321"/>
      <c r="Q31" s="62"/>
      <c r="R31" s="62"/>
      <c r="S31" s="62"/>
      <c r="T31" s="321"/>
      <c r="U31" s="50"/>
      <c r="V31" s="50"/>
    </row>
    <row r="32" spans="1:22" ht="14.25">
      <c r="A32" s="50"/>
      <c r="C32" s="60"/>
      <c r="D32" s="60"/>
      <c r="E32" s="60"/>
      <c r="F32" s="59"/>
      <c r="I32" s="58"/>
      <c r="J32" s="58"/>
      <c r="P32" s="320"/>
      <c r="Q32" s="58"/>
      <c r="R32" s="58"/>
      <c r="S32" s="58"/>
      <c r="T32" s="320"/>
      <c r="U32" s="50"/>
      <c r="V32" s="50"/>
    </row>
    <row r="33" spans="1:22" ht="15" customHeight="1">
      <c r="C33" s="54"/>
      <c r="D33" s="53"/>
      <c r="E33" s="53"/>
      <c r="I33" s="56" t="s">
        <v>82</v>
      </c>
      <c r="J33" s="56"/>
      <c r="P33" s="57"/>
      <c r="Q33" s="1105" t="s">
        <v>82</v>
      </c>
      <c r="R33" s="1105"/>
      <c r="S33" s="1105"/>
      <c r="T33" s="253"/>
      <c r="U33" s="50"/>
      <c r="V33" s="50"/>
    </row>
    <row r="34" spans="1:22" ht="15" customHeight="1">
      <c r="C34" s="54"/>
      <c r="D34" s="53"/>
      <c r="E34" s="53"/>
      <c r="I34" s="55" t="s">
        <v>81</v>
      </c>
      <c r="J34" s="55"/>
      <c r="P34" s="55"/>
      <c r="Q34" s="1106" t="s">
        <v>81</v>
      </c>
      <c r="R34" s="1106"/>
      <c r="S34" s="1106"/>
      <c r="T34" s="55"/>
      <c r="U34" s="50"/>
      <c r="V34" s="50"/>
    </row>
    <row r="35" spans="1:22">
      <c r="A35" s="50"/>
      <c r="B35" s="50"/>
      <c r="C35" s="54"/>
      <c r="D35" s="53"/>
      <c r="E35" s="53"/>
      <c r="I35" s="50"/>
      <c r="J35" s="50"/>
      <c r="K35" s="52"/>
      <c r="R35" s="319"/>
      <c r="S35" s="50"/>
      <c r="T35" s="50"/>
      <c r="U35" s="50"/>
      <c r="V35" s="50"/>
    </row>
  </sheetData>
  <sheetProtection formatCells="0" formatColumns="0" formatRows="0" insertRows="0" deleteRows="0" autoFilter="0"/>
  <mergeCells count="9">
    <mergeCell ref="Q33:S33"/>
    <mergeCell ref="Q34:S34"/>
    <mergeCell ref="Q28:S28"/>
    <mergeCell ref="Q29:S29"/>
    <mergeCell ref="E1:U1"/>
    <mergeCell ref="P3:U3"/>
    <mergeCell ref="A4:U4"/>
    <mergeCell ref="A5:U5"/>
    <mergeCell ref="A6:T6"/>
  </mergeCells>
  <printOptions horizontalCentered="1"/>
  <pageMargins left="0.59055118110236227" right="0.39370078740157483" top="0.59055118110236227" bottom="0.39370078740157483" header="0.47244094488188981" footer="0.39370078740157483"/>
  <pageSetup paperSize="9" scale="63" orientation="landscape" r:id="rId1"/>
  <extLst>
    <ext xmlns:x14="http://schemas.microsoft.com/office/spreadsheetml/2009/9/main" uri="{CCE6A557-97BC-4b89-ADB6-D9C93CAAB3DF}">
      <x14:dataValidations xmlns:xm="http://schemas.microsoft.com/office/excel/2006/main" count="7">
        <x14:dataValidation type="list" allowBlank="1" showInputMessage="1" showErrorMessage="1">
          <x14:formula1>
            <xm:f>Słowniki!$A$3:$A$4</xm:f>
          </x14:formula1>
          <xm:sqref>E10:E24</xm:sqref>
        </x14:dataValidation>
        <x14:dataValidation type="custom" allowBlank="1" showInputMessage="1" showErrorMessage="1">
          <x14:formula1>
            <xm:f>Słowniki!P8</xm:f>
          </x14:formula1>
          <xm:sqref>P8</xm:sqref>
        </x14:dataValidation>
        <x14:dataValidation type="custom" allowBlank="1" showInputMessage="1" showErrorMessage="1">
          <x14:formula1>
            <xm:f>Słowniki!N8</xm:f>
          </x14:formula1>
          <xm:sqref>O8</xm:sqref>
        </x14:dataValidation>
        <x14:dataValidation type="custom" allowBlank="1" showInputMessage="1" showErrorMessage="1">
          <x14:formula1>
            <xm:f>Słowniki!K8</xm:f>
          </x14:formula1>
          <xm:sqref>L8:M8</xm:sqref>
        </x14:dataValidation>
        <x14:dataValidation type="custom" allowBlank="1" showInputMessage="1" showErrorMessage="1">
          <x14:formula1>
            <xm:f>Słowniki!A8</xm:f>
          </x14:formula1>
          <xm:sqref>B8:F8 H8:J8</xm:sqref>
        </x14:dataValidation>
        <x14:dataValidation type="custom" allowBlank="1" showInputMessage="1">
          <x14:formula1>
            <xm:f>Słowniki!F8</xm:f>
          </x14:formula1>
          <xm:sqref>G8</xm:sqref>
        </x14:dataValidation>
        <x14:dataValidation type="custom" allowBlank="1" showInputMessage="1">
          <x14:formula1>
            <xm:f>Słowniki!Q8</xm:f>
          </x14:formula1>
          <xm:sqref>Q8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105</vt:i4>
      </vt:variant>
    </vt:vector>
  </HeadingPairs>
  <TitlesOfParts>
    <vt:vector size="126"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Karolina Szkurłat</cp:lastModifiedBy>
  <cp:lastPrinted>2018-12-21T09:32:01Z</cp:lastPrinted>
  <dcterms:created xsi:type="dcterms:W3CDTF">2016-12-14T12:13:21Z</dcterms:created>
  <dcterms:modified xsi:type="dcterms:W3CDTF">2025-12-21T17:42:25Z</dcterms:modified>
</cp:coreProperties>
</file>